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.tiirman\Downloads\"/>
    </mc:Choice>
  </mc:AlternateContent>
  <xr:revisionPtr revIDLastSave="0" documentId="8_{0E870923-7B4E-4C92-AAAD-0C5E39507A79}" xr6:coauthVersionLast="47" xr6:coauthVersionMax="47" xr10:uidLastSave="{00000000-0000-0000-0000-000000000000}"/>
  <bookViews>
    <workbookView xWindow="2730" yWindow="975" windowWidth="19770" windowHeight="15225" xr2:uid="{D3538D1A-FA44-4F18-BD97-67CE42F834C2}"/>
  </bookViews>
  <sheets>
    <sheet name="Enesekontrol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4" l="1"/>
  <c r="C122" i="4"/>
  <c r="C96" i="4"/>
  <c r="C16" i="4"/>
  <c r="C17" i="4"/>
  <c r="C18" i="4"/>
  <c r="C19" i="4"/>
  <c r="C32" i="4"/>
  <c r="C58" i="4"/>
  <c r="C121" i="4"/>
  <c r="C120" i="4"/>
  <c r="C119" i="4"/>
  <c r="C118" i="4"/>
  <c r="C150" i="4"/>
  <c r="C149" i="4"/>
  <c r="C148" i="4"/>
  <c r="C82" i="4"/>
  <c r="C81" i="4"/>
  <c r="C80" i="4"/>
  <c r="C79" i="4"/>
  <c r="C78" i="4"/>
  <c r="C77" i="4"/>
  <c r="C76" i="4"/>
  <c r="C75" i="4"/>
  <c r="C74" i="4"/>
  <c r="C73" i="4"/>
  <c r="C72" i="4"/>
  <c r="C117" i="4"/>
  <c r="C116" i="4"/>
  <c r="C115" i="4"/>
  <c r="C114" i="4"/>
  <c r="C113" i="4"/>
  <c r="C112" i="4"/>
  <c r="C111" i="4"/>
  <c r="C110" i="4"/>
  <c r="C104" i="4"/>
  <c r="C103" i="4"/>
  <c r="C95" i="4"/>
  <c r="C94" i="4"/>
  <c r="C93" i="4"/>
  <c r="C92" i="4"/>
  <c r="C91" i="4"/>
  <c r="C71" i="4"/>
  <c r="C70" i="4"/>
  <c r="C69" i="4"/>
  <c r="C68" i="4"/>
  <c r="C67" i="4"/>
  <c r="C66" i="4"/>
  <c r="C65" i="4"/>
  <c r="C64" i="4"/>
  <c r="C63" i="4"/>
  <c r="C88" i="4"/>
  <c r="C87" i="4"/>
  <c r="C57" i="4"/>
  <c r="C56" i="4"/>
  <c r="C55" i="4"/>
  <c r="C43" i="4"/>
  <c r="C42" i="4"/>
  <c r="C41" i="4"/>
  <c r="C40" i="4"/>
  <c r="C39" i="4"/>
  <c r="C38" i="4"/>
  <c r="C37" i="4"/>
  <c r="C36" i="4"/>
  <c r="C35" i="4"/>
  <c r="C34" i="4"/>
  <c r="C33" i="4"/>
  <c r="C132" i="4"/>
  <c r="C131" i="4"/>
  <c r="C130" i="4"/>
  <c r="C129" i="4"/>
  <c r="C128" i="4"/>
  <c r="C127" i="4"/>
  <c r="J7" i="4" l="1"/>
  <c r="J6" i="4"/>
</calcChain>
</file>

<file path=xl/sharedStrings.xml><?xml version="1.0" encoding="utf-8"?>
<sst xmlns="http://schemas.openxmlformats.org/spreadsheetml/2006/main" count="491" uniqueCount="306">
  <si>
    <t>PALUN VALIGE MEETMETE RAKENDUSRÜHM</t>
  </si>
  <si>
    <t>miinimummeetmed</t>
  </si>
  <si>
    <t>Meetme nr</t>
  </si>
  <si>
    <t>Meetmed</t>
  </si>
  <si>
    <t>Vastused</t>
  </si>
  <si>
    <t>väike</t>
  </si>
  <si>
    <t>suur</t>
  </si>
  <si>
    <t>Põhjendused (kohustuslik, kui vastus on "ei" või "ei kohaldu"</t>
  </si>
  <si>
    <t>Abitabelid (mitte muuta!)</t>
  </si>
  <si>
    <t>4.1.</t>
  </si>
  <si>
    <t>Andmete kaitse</t>
  </si>
  <si>
    <t>4.1.1.1.</t>
  </si>
  <si>
    <t>(Mikrobüroo) Kas advokaadibüroos (edaspidi büroo) on loodud andmehaldusprotseduur?</t>
  </si>
  <si>
    <t>x</t>
  </si>
  <si>
    <t>jah</t>
  </si>
  <si>
    <t>4.1.1.2.</t>
  </si>
  <si>
    <t>(Mikrobüroo) Kas on loodud andmete klassifikatsioon?</t>
  </si>
  <si>
    <t>ei</t>
  </si>
  <si>
    <t>4.1.1.3.</t>
  </si>
  <si>
    <t>(Mikrobüroo) Kas andmevood on kaardistatud?</t>
  </si>
  <si>
    <t>ei kohaldu</t>
  </si>
  <si>
    <t>4.1.1.4.</t>
  </si>
  <si>
    <t>(Mikrobüroo) Kas eemaldatavatel andmekandjatel andmed krüpteeritakse?</t>
  </si>
  <si>
    <t>4.1.1.5.</t>
  </si>
  <si>
    <t>Kas bürool on olemas ettevõtte andmete töötlemisregister?</t>
  </si>
  <si>
    <t>4.1.1.6.</t>
  </si>
  <si>
    <t>Kas bürool on koostatud kontroll-loend, kus on kirjas kasutajate juurdepääsuõigused?</t>
  </si>
  <si>
    <t>täiendavad meetmed</t>
  </si>
  <si>
    <t>4.1.1.7.</t>
  </si>
  <si>
    <t>(Mikrobüroo) Kas bürool on määratletud säilitamisele kuuluvad andmed ja säilitamistähtajad?</t>
  </si>
  <si>
    <t>4.1.1.8.</t>
  </si>
  <si>
    <t xml:space="preserve">(Mikrobüroo) Kas büroo jälgib andete säilitamistähtaegu ja hävitab/kustutab andmed? </t>
  </si>
  <si>
    <t>4.1.1.9.</t>
  </si>
  <si>
    <t>Kas lõppkasutaja seadmete andmeid, mis sisaldavad tundlikku või konfidentsiaalset infot, krüpteeritakse?</t>
  </si>
  <si>
    <t>4.1.1.10.</t>
  </si>
  <si>
    <t>(Mikrobüroo) Kas andmete töötlemine on segmenteeritud vastavalt olulisusele või konfidentsiaalsusele?</t>
  </si>
  <si>
    <t>4.1.2.1.</t>
  </si>
  <si>
    <t>Kas tundlike või konfidentsiaalsete andmete edastamisel andmed krüpteeritakse?</t>
  </si>
  <si>
    <t>4.1.2.2.</t>
  </si>
  <si>
    <t>Kas puhkeseisundis andmeid krüpteeritakse?</t>
  </si>
  <si>
    <t>4.1.2.3.</t>
  </si>
  <si>
    <t>Kas kasutate automatiseeritud tööriista andmekadude tuvastamiseks?</t>
  </si>
  <si>
    <t>4.1.2.4.</t>
  </si>
  <si>
    <t>Kas logite andmete töötlemist?</t>
  </si>
  <si>
    <t>4.2.</t>
  </si>
  <si>
    <t>Varade haldamine</t>
  </si>
  <si>
    <t>4.2.1.1.</t>
  </si>
  <si>
    <t>(Mikrobüroo) Kas on olemas ajakohaste andmetega riistvara register?</t>
  </si>
  <si>
    <t>4.2.1.2.</t>
  </si>
  <si>
    <t>Kas on olemas tegevuskirjeldused volitamata riistvarade avastamiseks ja edasiseks käsitlemiseks?</t>
  </si>
  <si>
    <t>4.2.1.3.</t>
  </si>
  <si>
    <t>(Mikrobüroo) Kas on olemas ajakohaste andmetega tarkvara register?</t>
  </si>
  <si>
    <t>4.2.1.4.</t>
  </si>
  <si>
    <t>(Mikrobüroo) Kas büroo on teinud kindlaks, et ei ole kasutusel toetamata tarkvara?</t>
  </si>
  <si>
    <t>4.2.1.5.</t>
  </si>
  <si>
    <t>(Mikrobüroo) Kas büroos on kasutusel volitamata tarkvara ja erandid dokumenteeritud?</t>
  </si>
  <si>
    <t>4.2.1.6.</t>
  </si>
  <si>
    <t>Kas on loodud võrguseadmete, riist- ja tarkvara konfiguratsiooniprotsess?</t>
  </si>
  <si>
    <t>4.2.1.7.</t>
  </si>
  <si>
    <t>(Mikrobüroo) Kas kasutate automaatset ekraanilukustust?</t>
  </si>
  <si>
    <t>4.2.1.8.</t>
  </si>
  <si>
    <t>(Mikrobüroo) Kas on rakendatud tulemüür serveri(te)s?</t>
  </si>
  <si>
    <t>4.2.1.9.</t>
  </si>
  <si>
    <t>(Mikrobüroo) Kas on rakendatud hostipõhine tulemüür lõppkasutaja seadme(te)s?</t>
  </si>
  <si>
    <t>4.2.1.10.</t>
  </si>
  <si>
    <t>Kas kasutate rakendusi riist- ja tarkvara turvaliseks haldamiseks?</t>
  </si>
  <si>
    <t>4.2.1.11.</t>
  </si>
  <si>
    <t>(Mikrobüroo) Kas bürool on dokumenteeritud ülevaade riist- ja tarkvara vaikekontodest?</t>
  </si>
  <si>
    <t>4.2.2.1.</t>
  </si>
  <si>
    <t>Kas kasutate aktiivset riistvara kaardistustööriista?</t>
  </si>
  <si>
    <t>4.2.2.2.</t>
  </si>
  <si>
    <t>Kas kasutate DHCP-logimist riistvara registri andmete uuendamiseks?</t>
  </si>
  <si>
    <t>4.2.2.3.</t>
  </si>
  <si>
    <t>Kas kasutate passiivset riistvara kaardistustööriista?</t>
  </si>
  <si>
    <t>4.2.2.4.</t>
  </si>
  <si>
    <t>Kas kasutate tarkvara inventeerimise tööriistu?</t>
  </si>
  <si>
    <t>4.2.2.5.</t>
  </si>
  <si>
    <t>Kas kasutate ja ajakohastate tehnilisi kontrolle volitamata tarkvara käivitumise takistamiseks?</t>
  </si>
  <si>
    <t>4.2.2.6.</t>
  </si>
  <si>
    <t>Kas kasutate ja ajakohastate tehnilisi kontrolle tagamaks, et süsteemiprotsessides tohib käivitada ainult lubatud tarkvara teeke?</t>
  </si>
  <si>
    <t>4.2.2.7.</t>
  </si>
  <si>
    <t>Kas kasutate ja ajakohastate tehnilisi kontrolle tagamaks, et käivitatakse ainult lubatud skriptid?</t>
  </si>
  <si>
    <t>4.2.2.8.</t>
  </si>
  <si>
    <t>Kas mittevajalikud teenused on välja lülitatud või eemaldatud?</t>
  </si>
  <si>
    <t>4.2.2.9.</t>
  </si>
  <si>
    <t>Kas on konfigureeritud ainult usaldusväärsed DNS-serverid?</t>
  </si>
  <si>
    <t>4.2.2.10.</t>
  </si>
  <si>
    <t>Kas lõppkasutajate mobiilseadmetes on rakaendatud automaatset lukustust?</t>
  </si>
  <si>
    <t>4.2.2.11.</t>
  </si>
  <si>
    <t>Kas on rakendatud ettevõtte andmete kaugkustutus lõppkasutaja seadmetes?</t>
  </si>
  <si>
    <t>4.2.2.12.</t>
  </si>
  <si>
    <t>Kas lõppkasutajate mobiilseadmetes on töö- ja eraasjad eraldatud?</t>
  </si>
  <si>
    <t>4.3.</t>
  </si>
  <si>
    <t>Juurdepääsude haldus</t>
  </si>
  <si>
    <t>4.3.1.1.</t>
  </si>
  <si>
    <t>(Mikrobüroo) Kas on loodud protseduur juurdepääsuõiguste andmiseks?</t>
  </si>
  <si>
    <t>4.3.1.2.</t>
  </si>
  <si>
    <t>(Mikrobüroo) Kas on loodud protseduur juurdepääsuõiguste tühistamiseks?</t>
  </si>
  <si>
    <t>4.3.1.3.</t>
  </si>
  <si>
    <t>(Mikrobüroo) Kas nõuate koostööpartneritelt võimalusel MFA kasutamist?</t>
  </si>
  <si>
    <t>4.3.1.4.</t>
  </si>
  <si>
    <t>(Mikrobüroo) Kas nõuate juurdepääsudel MFA kasutamist (või SSO-teenust)?</t>
  </si>
  <si>
    <t>4.3.1.5.</t>
  </si>
  <si>
    <t>(Mikrobüroo) Kas nõuate halduskontode juurdepääsuks MFA-d ?</t>
  </si>
  <si>
    <t>4.3.1.6.</t>
  </si>
  <si>
    <t xml:space="preserve">(Mikrobüroo) Kas on loodud ja ajakohane hallatavate kontode register? </t>
  </si>
  <si>
    <t>4.3.1.7.</t>
  </si>
  <si>
    <t>(Mikrobüroo) Kas nõuate unikaalsete paroolide kasutamist?</t>
  </si>
  <si>
    <t>4.3.1.8.</t>
  </si>
  <si>
    <t>Kas passivsed (latentsed) kontod suletakse?</t>
  </si>
  <si>
    <t>4.3.1.9.</t>
  </si>
  <si>
    <t>(Mikrobüroo) Kas on tagatud, et administraatori õigustega kasutajad kasutavad kõrgendatud õigustega tegevusteks spetsiaalseid kontosid?</t>
  </si>
  <si>
    <t>4.3.1.10.</t>
  </si>
  <si>
    <t>(Mikrobüroo) Kas töötajatel on keelatud erakontode kasutamine ja loodud ettevõttekontod tööülesannete täitmiseks?</t>
  </si>
  <si>
    <t>4.3.2.1.</t>
  </si>
  <si>
    <t>Kas on loodud autentimis- ja volitussüsteemide loend?</t>
  </si>
  <si>
    <t>4.3.2.2.</t>
  </si>
  <si>
    <t>Kas juurdepääskontrolle hallatakse tsentraalselt?</t>
  </si>
  <si>
    <t>4.3.2.3.</t>
  </si>
  <si>
    <t>Kas sisse on viidud rollipõhine juurdepääsusüsteem?</t>
  </si>
  <si>
    <t>4.3.2.4.</t>
  </si>
  <si>
    <t>Kas nõuate MFA kasutamist kaugjuurdepääsuks ettevõtte võrku?</t>
  </si>
  <si>
    <t>4.4.</t>
  </si>
  <si>
    <t>Logimine ja seire</t>
  </si>
  <si>
    <t>4.4.1.1.</t>
  </si>
  <si>
    <t>Kas on loodud auditlogide haldusprotsess?</t>
  </si>
  <si>
    <t>4.4.1.2.</t>
  </si>
  <si>
    <t>Kas kogute auditlogisid vastavalt haldusprotsessile?</t>
  </si>
  <si>
    <t>4.4.1.3.</t>
  </si>
  <si>
    <t>Kas on tagatud, et logidele oleks piisavalt salvestusruumi?</t>
  </si>
  <si>
    <t>4.4.2.1.</t>
  </si>
  <si>
    <t>Kas aja sünkroonimine on standardiseeritud?</t>
  </si>
  <si>
    <t>4.4.2.2.</t>
  </si>
  <si>
    <t>Kas varades, kus töödeldakse eriliigilisi isikuandmeid ja konfidentsiaalset infot, on rakendatud detailine logimine?</t>
  </si>
  <si>
    <t>4.4.2.3.</t>
  </si>
  <si>
    <t>Kas logite DNS päringuid?</t>
  </si>
  <si>
    <t>4.4.2.4.</t>
  </si>
  <si>
    <t>Kas logite URL-i taotluste päringuid?</t>
  </si>
  <si>
    <t>4.4.2.5.</t>
  </si>
  <si>
    <t>Kas kogute käsurea auditlogisi?</t>
  </si>
  <si>
    <t>4.4.2.6.</t>
  </si>
  <si>
    <t>Kas haldate logisid tsentraliseeritult?</t>
  </si>
  <si>
    <t>4.4.2.7.</t>
  </si>
  <si>
    <t>Kas säilitate auditlogisid vähemalt 90 päeva?</t>
  </si>
  <si>
    <t>4.4.2.8.</t>
  </si>
  <si>
    <t>Kas vaatate logisid regulaarselt üle?</t>
  </si>
  <si>
    <t>4.4.2.9.</t>
  </si>
  <si>
    <t>Kas kogute teenuseosutajate auditlogisid?</t>
  </si>
  <si>
    <t>4.4.2.10.</t>
  </si>
  <si>
    <t>Kas turvasündmuste monitoorimine on tsentraliseeritud?</t>
  </si>
  <si>
    <t>4.4.2.11.</t>
  </si>
  <si>
    <t>Kas on juurutatud hostipõhine sissetungi tuvastamise süsteem?</t>
  </si>
  <si>
    <t>4.4.2.12.</t>
  </si>
  <si>
    <t>Kas on juurutatud võrgupõhine sissetungi tuvastamise süsteem?</t>
  </si>
  <si>
    <t>4.4.2.13.</t>
  </si>
  <si>
    <t>Kas võrgusegmentide vahel toimub liikluse filtreerimine?</t>
  </si>
  <si>
    <t>4.4.2.14.</t>
  </si>
  <si>
    <t>Kas kaugjuurdepääsuga seadmetel rakendatakse juurdepääsukontrolli?</t>
  </si>
  <si>
    <t>4.4.2.15.</t>
  </si>
  <si>
    <t>Kas kogutakse võrgu liiklusvoo logisid?</t>
  </si>
  <si>
    <t>4.4.2.16.</t>
  </si>
  <si>
    <t>Kas on juurutatud hostipõhine sissetungi ennetamise süsteem?</t>
  </si>
  <si>
    <t>4.4.2.17.</t>
  </si>
  <si>
    <t>Kas on juurutatud võrgupõhine sissetungi ennetamise süsteem?</t>
  </si>
  <si>
    <t>4.4.2.18.</t>
  </si>
  <si>
    <t>Kas on rakendatud porditasemel juurdepääsukontroll?</t>
  </si>
  <si>
    <t>4.4.2.19.</t>
  </si>
  <si>
    <t>Kas tehakse rakenduskihi filtreerimist?</t>
  </si>
  <si>
    <t>4.4.2.20.</t>
  </si>
  <si>
    <t>Kas seadistate kord kuus või sagedamini turbesündmuste hoiatuslävesid?</t>
  </si>
  <si>
    <t>4.5.</t>
  </si>
  <si>
    <t xml:space="preserve">Turvanõrkuste haldus </t>
  </si>
  <si>
    <t>4.5.1.1.</t>
  </si>
  <si>
    <t xml:space="preserve">Kas on loodud dokumenteeritud turvanõrkuste haldamise protsess? </t>
  </si>
  <si>
    <t>4.5.1.2.</t>
  </si>
  <si>
    <t>Kas on kasutusel riskihindamisele tuginev turvanõrkuste parandamisprotsess?</t>
  </si>
  <si>
    <t>4.5.1.3.</t>
  </si>
  <si>
    <t xml:space="preserve">(Mikrobüroo) Kas rakenduste ja operatsioonissüsteemide värskendusi tehakse automatiseeritult?  </t>
  </si>
  <si>
    <t>4.5.2.1.</t>
  </si>
  <si>
    <t>Kas kasutate automaatseid turvanõrkuste skaneerimise tööriistu sisesmiste varade kui ka ettevõtteväliselt avatud varade skaneerimiseks?</t>
  </si>
  <si>
    <t>4.5.2.2.</t>
  </si>
  <si>
    <t>Kas parandate leitud turvaauke?</t>
  </si>
  <si>
    <t>4.6.</t>
  </si>
  <si>
    <t>E-posti ja veebibrauseri turvalisus</t>
  </si>
  <si>
    <t>4.6.1.1.</t>
  </si>
  <si>
    <t xml:space="preserve">(Mikrobüroo) Kas on tagatud, et kasutatakse ainult tootjate toetatud veebilehitsejaid ja emaili kliente? </t>
  </si>
  <si>
    <t>4.6.2.1.</t>
  </si>
  <si>
    <t>Kas on rakendatud võrgupõhiseid URL-i filtrid?</t>
  </si>
  <si>
    <t>4.6.2.2.</t>
  </si>
  <si>
    <t>Kas on keelatud veebilehitsejate ja emaili klientide mittevajalikud ja volitamata pistikprogrammid, laiendused ja lisarakendused?</t>
  </si>
  <si>
    <t>4.6.2.3.</t>
  </si>
  <si>
    <t xml:space="preserve">Kas on rakendatud DMARC põhimõtted ja kontroll? </t>
  </si>
  <si>
    <t>4.6.2.4.</t>
  </si>
  <si>
    <t>Kas blokeerite mittevajalikke failitüüpe?</t>
  </si>
  <si>
    <t>4.6.2.5.</t>
  </si>
  <si>
    <t>Kas on juurutatud meiliserveri pahavarakaitse?</t>
  </si>
  <si>
    <t>4.6.2.6.</t>
  </si>
  <si>
    <t>Kas kasutate DNS-i filtreerimisteenuseid?</t>
  </si>
  <si>
    <t>4.7.</t>
  </si>
  <si>
    <t>Kaitse pahavara eest</t>
  </si>
  <si>
    <t>4.7.1.1.</t>
  </si>
  <si>
    <t>(Mikrobüroo) Kas kõigis büroo varades on kasutusel pahavaravastane tarkvara?</t>
  </si>
  <si>
    <t>4.7.1.2.</t>
  </si>
  <si>
    <t>(Mikrobüroo) Kas on tagatud, et pahavaratõrje tarkvara ja viirussignatuurid on uuendatud?</t>
  </si>
  <si>
    <t>4.7.1.3.</t>
  </si>
  <si>
    <t xml:space="preserve">(Mikrobüroo) Kas eemaldatavate andmekanjdate automaakäivitus on välja lülitatud? </t>
  </si>
  <si>
    <t>4.7.1.4.</t>
  </si>
  <si>
    <t>(Mikrobüroo) Kas on seadistatud välise andmekandja pahavaratõrje skaneering seadme ühendamisel?</t>
  </si>
  <si>
    <t>4.7.1.5.</t>
  </si>
  <si>
    <t>Kas on kasutusel ründekoodi käivitamist taksitavad funktsioonid?</t>
  </si>
  <si>
    <t>4.7.2.1.</t>
  </si>
  <si>
    <t>Kas kasutate tsentraalselt hallatavat pahavaratõrje tarkvara?</t>
  </si>
  <si>
    <t>4.7.2.2.</t>
  </si>
  <si>
    <t>Kas kasutate käitumispõhist pahavaratõrje tarkvara?</t>
  </si>
  <si>
    <t>4.8.</t>
  </si>
  <si>
    <t>Talitluspidevus</t>
  </si>
  <si>
    <t>4.8.1.1.</t>
  </si>
  <si>
    <t>(Mikrobüroo) Kas on loodud taastetegevuste kirjeldusted?</t>
  </si>
  <si>
    <t>4.8.1.2.</t>
  </si>
  <si>
    <t>(Mikrobüroo) Kas andmete varundamine on tehtud automaateks?</t>
  </si>
  <si>
    <t>4.8.1.3.</t>
  </si>
  <si>
    <t>(Mikrobüroo) Kas varundusandmeid kaitstakse samaväärselt algandmetega?</t>
  </si>
  <si>
    <t>4.8.1.4.</t>
  </si>
  <si>
    <t>Kas võrgu infrastruktuur on ajakohane?</t>
  </si>
  <si>
    <t>4.8.2.1.</t>
  </si>
  <si>
    <t>Kas varundusest taastamist testitakse?</t>
  </si>
  <si>
    <t>4.8.2.2.</t>
  </si>
  <si>
    <t>Kas on loodud turvaline võrguarhitektuur?</t>
  </si>
  <si>
    <t>4.8.2.3.</t>
  </si>
  <si>
    <t>Kas kasutate rakendusi võrgu turvaliseks haldamiseks?</t>
  </si>
  <si>
    <t>4.8.2.4.</t>
  </si>
  <si>
    <t>Kas on loodud võrguskeemid?</t>
  </si>
  <si>
    <t>4.8.2.5.</t>
  </si>
  <si>
    <t>Kas AAA on tsentraliseeritud?</t>
  </si>
  <si>
    <t>4.8.2.6.</t>
  </si>
  <si>
    <t>Kas kasutusel on turvalised side- ja võrguhaldusprotokollid?</t>
  </si>
  <si>
    <t>4.8.2.7.</t>
  </si>
  <si>
    <t>Kas on tagatud, et kaugjuurdepääsuga seadmed ühenduvad VPN kaudu ja ühendus on seotud büroo AAA infrastruktuuriga?</t>
  </si>
  <si>
    <t>4.8.2.8.</t>
  </si>
  <si>
    <t>Kas võrgu administreerimiseks kasutatakse spetsiaalseid tööjaamu?</t>
  </si>
  <si>
    <t>4.8.2.9.</t>
  </si>
  <si>
    <t>Kas on loodud testimisplaan?</t>
  </si>
  <si>
    <t>4.8.2.10.</t>
  </si>
  <si>
    <t>Kas tehakse regulaarselt läbi väliseid läbistusteste?</t>
  </si>
  <si>
    <t>4.8.2.11.</t>
  </si>
  <si>
    <t>Kas parandateturvameetmeid pärast läbistustestide tulemusi?</t>
  </si>
  <si>
    <t>4.8.2.12.</t>
  </si>
  <si>
    <t>Kas viite regulaarselt läbi sisemisi läbistusteste?</t>
  </si>
  <si>
    <t>4.8.2.13.</t>
  </si>
  <si>
    <t>Kas  igal varukoopial on vähemalt üks võrguühenduseta varundussihtkoht?</t>
  </si>
  <si>
    <t>4.9.</t>
  </si>
  <si>
    <t>Intsidentide haldus</t>
  </si>
  <si>
    <t>4.9.1.1.</t>
  </si>
  <si>
    <t>(Mikrobüroo) Kas on määratud intsidendi haldamise eest vastutav isik?</t>
  </si>
  <si>
    <t>4.9.1.2.</t>
  </si>
  <si>
    <t>(Mikrobüroo) Kas on määratud kontaktid intsidendist teavitamiseks?</t>
  </si>
  <si>
    <t>4.9.1.3.</t>
  </si>
  <si>
    <t>Kas on loodud protseduur intsidendist teavitamiseks?</t>
  </si>
  <si>
    <t>4.9.1.4.</t>
  </si>
  <si>
    <t>(Mikrobüroo) Kas on loodud protseduur intidendile reageerimiseks?</t>
  </si>
  <si>
    <t>4.9.1.5.</t>
  </si>
  <si>
    <t>Kas on määratud võtmerollid ja -isikud?</t>
  </si>
  <si>
    <t>4.9.1.6.</t>
  </si>
  <si>
    <t>(Mikrobüroo) Kas on defineeritud mehhanismid kommunikatsiooniks intsidendile reageerimisel?</t>
  </si>
  <si>
    <t>4.9.1.7.</t>
  </si>
  <si>
    <t>Kas viiakse läbi regulaarseid intsidentide käsitlemise õppusi?</t>
  </si>
  <si>
    <t>4.9.1.8.</t>
  </si>
  <si>
    <t>(Mikrobüroo) Kas tehakse intsidendijärgseid ülevaateid?</t>
  </si>
  <si>
    <t>4.9.1.9.</t>
  </si>
  <si>
    <t>Kas on koostatud intsidentide hindamise lävendid?</t>
  </si>
  <si>
    <t>4.10.</t>
  </si>
  <si>
    <t>Turvateadlikkuse tõstmine ja koolitus</t>
  </si>
  <si>
    <t>4.10.1.1.</t>
  </si>
  <si>
    <t>(Mikrobüroo) Kas töötajate jaoks on loodud turvateadlikkuse programm?</t>
  </si>
  <si>
    <t>4.10.1.2.</t>
  </si>
  <si>
    <t>(Mikrobüroo) Kas töötajaid on koolitatud ära tundma suhtlus- ehk manipuleerimisrünnakuid?</t>
  </si>
  <si>
    <t>4.10.1.3.</t>
  </si>
  <si>
    <t>(Mikrobüroo) Kas töötajaid on koolitatud turvaliselt autentima?</t>
  </si>
  <si>
    <t>4.10.1.4.</t>
  </si>
  <si>
    <t>(Mikrobüroo) Kas töötajaid on koolitatud andmete käsitlemise osas?</t>
  </si>
  <si>
    <t>4.10.1.5.</t>
  </si>
  <si>
    <t>(Mikrobüroo) Kas töötajaidd on koolitatud tahtmatu andmelekke põhjustamise osas?</t>
  </si>
  <si>
    <t>4.10.1.6</t>
  </si>
  <si>
    <t>(Mikrobüroo) Kas töötajaid on koolitatud, kuidas tuvastada turvaintsidente ja neist teavitada?</t>
  </si>
  <si>
    <t>4.10.1.7.</t>
  </si>
  <si>
    <t>(Mikrobüroo) Kas töötajaid on koolitatud, kuidas tuvastada ja teavitada, kui ettevõtte varal on aegunud turbevärskendused?</t>
  </si>
  <si>
    <t>4.10.1.8.</t>
  </si>
  <si>
    <t>(Mikrobüroo) Kas ettevõtte töötajaid on koolitatud ebaturvaliste kanalite kasutamise osas andmete edastamisel?</t>
  </si>
  <si>
    <t>4.10.2.1.</t>
  </si>
  <si>
    <t>Kas on läbi viidud rollipõhine turvalisuse koolitus?</t>
  </si>
  <si>
    <t>4.11.</t>
  </si>
  <si>
    <t>Väliste teenuseosutajate haldus</t>
  </si>
  <si>
    <t>4.11.1.1.</t>
  </si>
  <si>
    <t>(Mikrobüroo) Kas on loodud teenuseosutajate nimekiri?</t>
  </si>
  <si>
    <t>4.11.1.2.</t>
  </si>
  <si>
    <t>Kas teenuseosutajaid klassifitseeritakse?</t>
  </si>
  <si>
    <t>4.11.1.3.</t>
  </si>
  <si>
    <t>(Mikrobüroo) Kas lepingud teenuseosutajatega, kelle on vajalik teenuse osutamiseks juurdepääs büroo varadele, sisaldavad infoturbe nõudeid?</t>
  </si>
  <si>
    <t>4.11.1.4.</t>
  </si>
  <si>
    <t>(Mikrobüroo) Kas on määratletud turvalised tegevused lepingu lõppemisel või lõpetamisel teenuseosutajaga?</t>
  </si>
  <si>
    <t>4.11.2.1.</t>
  </si>
  <si>
    <t>Kas on loodud teenuseosutajate haldusprotsess?</t>
  </si>
  <si>
    <t>4.11.2.2.</t>
  </si>
  <si>
    <t>Kas teenuseosutajaid hinnatakse?</t>
  </si>
  <si>
    <t>4.11.2.4.</t>
  </si>
  <si>
    <t>Kas teenuseosutajaid jälgitakse?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</si>
</sst>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Meetmete rakendatus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5A6-4162-8FCC-77BDBEE7DF7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6-4162-8FCC-77BDBEE7DF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02-452C-8CB0-B6BCE31F06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E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Enesekontroll!$I$6:$I$8</c:f>
              <c:strCache>
                <c:ptCount val="3"/>
                <c:pt idx="0">
                  <c:v>jah</c:v>
                </c:pt>
                <c:pt idx="1">
                  <c:v>ei</c:v>
                </c:pt>
                <c:pt idx="2">
                  <c:v>ei kohaldu</c:v>
                </c:pt>
              </c:strCache>
            </c:strRef>
          </c:cat>
          <c:val>
            <c:numRef>
              <c:f>Enesekontroll!$J$6:$J$8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6-4162-8FCC-77BDBEE7DF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2</xdr:row>
      <xdr:rowOff>9525</xdr:rowOff>
    </xdr:from>
    <xdr:to>
      <xdr:col>12</xdr:col>
      <xdr:colOff>469899</xdr:colOff>
      <xdr:row>16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EE5E-345C-44E9-9D7C-1BE8EFEC300F}">
  <sheetPr>
    <tabColor rgb="FF92D050"/>
  </sheetPr>
  <dimension ref="A1:J150"/>
  <sheetViews>
    <sheetView tabSelected="1" workbookViewId="0">
      <pane ySplit="4" topLeftCell="A5" activePane="bottomLeft" state="frozen"/>
      <selection pane="bottomLeft" activeCell="F2" sqref="F2"/>
    </sheetView>
  </sheetViews>
  <sheetFormatPr defaultColWidth="8.85546875" defaultRowHeight="15" x14ac:dyDescent="0.25"/>
  <cols>
    <col min="1" max="1" width="7.85546875" style="22" customWidth="1"/>
    <col min="2" max="2" width="68.42578125" customWidth="1"/>
    <col min="3" max="3" width="9.85546875" style="17" customWidth="1"/>
    <col min="4" max="5" width="0" hidden="1" customWidth="1"/>
    <col min="6" max="6" width="23" customWidth="1"/>
  </cols>
  <sheetData>
    <row r="1" spans="1:10" x14ac:dyDescent="0.25">
      <c r="B1" s="35"/>
    </row>
    <row r="2" spans="1:10" ht="15.75" x14ac:dyDescent="0.25">
      <c r="B2" s="36" t="s">
        <v>0</v>
      </c>
      <c r="C2" s="36"/>
      <c r="D2" s="36"/>
      <c r="E2" s="36"/>
      <c r="F2" s="34" t="s">
        <v>1</v>
      </c>
    </row>
    <row r="4" spans="1:10" s="16" customFormat="1" ht="24" x14ac:dyDescent="0.2">
      <c r="A4" s="23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I4" s="16" t="s">
        <v>8</v>
      </c>
    </row>
    <row r="5" spans="1:10" x14ac:dyDescent="0.25">
      <c r="A5" s="23" t="s">
        <v>9</v>
      </c>
      <c r="B5" s="25" t="s">
        <v>10</v>
      </c>
      <c r="C5" s="26"/>
      <c r="D5" s="20"/>
      <c r="E5" s="20"/>
      <c r="F5" s="21"/>
    </row>
    <row r="6" spans="1:10" x14ac:dyDescent="0.25">
      <c r="A6" s="24" t="s">
        <v>11</v>
      </c>
      <c r="B6" s="13" t="s">
        <v>12</v>
      </c>
      <c r="C6" s="9"/>
      <c r="D6" s="7" t="s">
        <v>13</v>
      </c>
      <c r="E6" s="7" t="s">
        <v>13</v>
      </c>
      <c r="F6" s="4"/>
      <c r="I6" t="s">
        <v>14</v>
      </c>
      <c r="J6">
        <f>COUNTIF(C:C, "jah")</f>
        <v>0</v>
      </c>
    </row>
    <row r="7" spans="1:10" x14ac:dyDescent="0.25">
      <c r="A7" s="24" t="s">
        <v>15</v>
      </c>
      <c r="B7" s="13" t="s">
        <v>16</v>
      </c>
      <c r="C7" s="9"/>
      <c r="D7" s="7"/>
      <c r="E7" s="7" t="s">
        <v>13</v>
      </c>
      <c r="F7" s="4"/>
      <c r="I7" t="s">
        <v>17</v>
      </c>
      <c r="J7">
        <f>COUNTIF(C:C, "ei")</f>
        <v>0</v>
      </c>
    </row>
    <row r="8" spans="1:10" x14ac:dyDescent="0.25">
      <c r="A8" s="24" t="s">
        <v>18</v>
      </c>
      <c r="B8" s="13" t="s">
        <v>19</v>
      </c>
      <c r="C8" s="9"/>
      <c r="D8" s="7"/>
      <c r="E8" s="7" t="s">
        <v>13</v>
      </c>
      <c r="F8" s="4"/>
      <c r="I8" t="s">
        <v>20</v>
      </c>
    </row>
    <row r="9" spans="1:10" x14ac:dyDescent="0.25">
      <c r="A9" s="24" t="s">
        <v>21</v>
      </c>
      <c r="B9" s="13" t="s">
        <v>22</v>
      </c>
      <c r="C9" s="9"/>
      <c r="D9" s="7"/>
      <c r="E9" s="7" t="s">
        <v>13</v>
      </c>
      <c r="F9" s="4"/>
    </row>
    <row r="10" spans="1:10" x14ac:dyDescent="0.25">
      <c r="A10" s="24" t="s">
        <v>23</v>
      </c>
      <c r="B10" s="11" t="s">
        <v>24</v>
      </c>
      <c r="C10" s="9"/>
      <c r="D10" s="7" t="s">
        <v>13</v>
      </c>
      <c r="E10" s="7" t="s">
        <v>13</v>
      </c>
      <c r="F10" s="4"/>
      <c r="I10" t="s">
        <v>1</v>
      </c>
    </row>
    <row r="11" spans="1:10" x14ac:dyDescent="0.25">
      <c r="A11" s="24" t="s">
        <v>25</v>
      </c>
      <c r="B11" s="11" t="s">
        <v>26</v>
      </c>
      <c r="C11" s="9"/>
      <c r="D11" s="7" t="s">
        <v>13</v>
      </c>
      <c r="E11" s="7" t="s">
        <v>13</v>
      </c>
      <c r="F11" s="4"/>
      <c r="I11" t="s">
        <v>27</v>
      </c>
    </row>
    <row r="12" spans="1:10" x14ac:dyDescent="0.25">
      <c r="A12" s="24" t="s">
        <v>28</v>
      </c>
      <c r="B12" s="11" t="s">
        <v>29</v>
      </c>
      <c r="C12" s="9"/>
      <c r="D12" s="7" t="s">
        <v>13</v>
      </c>
      <c r="E12" s="7" t="s">
        <v>13</v>
      </c>
      <c r="F12" s="4"/>
    </row>
    <row r="13" spans="1:10" x14ac:dyDescent="0.25">
      <c r="A13" s="24" t="s">
        <v>30</v>
      </c>
      <c r="B13" s="11" t="s">
        <v>31</v>
      </c>
      <c r="C13" s="9"/>
      <c r="D13" s="7" t="s">
        <v>13</v>
      </c>
      <c r="E13" s="7" t="s">
        <v>13</v>
      </c>
      <c r="F13" s="4"/>
    </row>
    <row r="14" spans="1:10" ht="20.25" customHeight="1" x14ac:dyDescent="0.25">
      <c r="A14" s="24" t="s">
        <v>32</v>
      </c>
      <c r="B14" s="11" t="s">
        <v>33</v>
      </c>
      <c r="C14" s="9"/>
      <c r="D14" s="7" t="s">
        <v>13</v>
      </c>
      <c r="E14" s="7" t="s">
        <v>13</v>
      </c>
      <c r="F14" s="4"/>
    </row>
    <row r="15" spans="1:10" ht="22.5" x14ac:dyDescent="0.25">
      <c r="A15" s="24" t="s">
        <v>34</v>
      </c>
      <c r="B15" s="11" t="s">
        <v>35</v>
      </c>
      <c r="C15" s="9"/>
      <c r="D15" s="7"/>
      <c r="E15" s="7" t="s">
        <v>13</v>
      </c>
      <c r="F15" s="4"/>
    </row>
    <row r="16" spans="1:10" x14ac:dyDescent="0.25">
      <c r="A16" s="24" t="s">
        <v>36</v>
      </c>
      <c r="B16" s="11" t="s">
        <v>37</v>
      </c>
      <c r="C16" s="9" t="str">
        <f t="shared" ref="C16:C19" si="0">IF($F$2="miinimummeetmed","ei kohaldu","")</f>
        <v>ei kohaldu</v>
      </c>
      <c r="D16" s="7"/>
      <c r="E16" s="7" t="s">
        <v>13</v>
      </c>
      <c r="F16" s="4"/>
    </row>
    <row r="17" spans="1:6" x14ac:dyDescent="0.25">
      <c r="A17" s="24" t="s">
        <v>38</v>
      </c>
      <c r="B17" s="11" t="s">
        <v>39</v>
      </c>
      <c r="C17" s="9" t="str">
        <f t="shared" si="0"/>
        <v>ei kohaldu</v>
      </c>
      <c r="D17" s="7"/>
      <c r="E17" s="7" t="s">
        <v>13</v>
      </c>
      <c r="F17" s="4"/>
    </row>
    <row r="18" spans="1:6" x14ac:dyDescent="0.25">
      <c r="A18" s="24" t="s">
        <v>40</v>
      </c>
      <c r="B18" s="11" t="s">
        <v>41</v>
      </c>
      <c r="C18" s="9" t="str">
        <f t="shared" si="0"/>
        <v>ei kohaldu</v>
      </c>
      <c r="D18" s="7"/>
      <c r="E18" s="7" t="s">
        <v>13</v>
      </c>
      <c r="F18" s="4"/>
    </row>
    <row r="19" spans="1:6" x14ac:dyDescent="0.25">
      <c r="A19" s="24" t="s">
        <v>42</v>
      </c>
      <c r="B19" s="11" t="s">
        <v>43</v>
      </c>
      <c r="C19" s="9" t="str">
        <f t="shared" si="0"/>
        <v>ei kohaldu</v>
      </c>
      <c r="D19" s="7"/>
      <c r="E19" s="7" t="s">
        <v>13</v>
      </c>
      <c r="F19" s="4"/>
    </row>
    <row r="20" spans="1:6" x14ac:dyDescent="0.25">
      <c r="A20" s="23" t="s">
        <v>44</v>
      </c>
      <c r="B20" s="18" t="s">
        <v>45</v>
      </c>
      <c r="C20" s="19"/>
      <c r="D20" s="20">
        <v>1</v>
      </c>
      <c r="E20" s="20">
        <v>2</v>
      </c>
      <c r="F20" s="21"/>
    </row>
    <row r="21" spans="1:6" x14ac:dyDescent="0.25">
      <c r="A21" s="24" t="s">
        <v>46</v>
      </c>
      <c r="B21" s="8" t="s">
        <v>47</v>
      </c>
      <c r="C21" s="9"/>
      <c r="D21" s="9" t="s">
        <v>13</v>
      </c>
      <c r="E21" s="9" t="s">
        <v>13</v>
      </c>
      <c r="F21" s="2"/>
    </row>
    <row r="22" spans="1:6" ht="22.5" x14ac:dyDescent="0.25">
      <c r="A22" s="24" t="s">
        <v>48</v>
      </c>
      <c r="B22" s="8" t="s">
        <v>49</v>
      </c>
      <c r="C22" s="9"/>
      <c r="D22" s="9" t="s">
        <v>13</v>
      </c>
      <c r="E22" s="9" t="s">
        <v>13</v>
      </c>
      <c r="F22" s="2"/>
    </row>
    <row r="23" spans="1:6" x14ac:dyDescent="0.25">
      <c r="A23" s="24" t="s">
        <v>50</v>
      </c>
      <c r="B23" s="8" t="s">
        <v>51</v>
      </c>
      <c r="C23" s="9"/>
      <c r="D23" s="7" t="s">
        <v>13</v>
      </c>
      <c r="E23" s="7" t="s">
        <v>13</v>
      </c>
      <c r="F23" s="1"/>
    </row>
    <row r="24" spans="1:6" x14ac:dyDescent="0.25">
      <c r="A24" s="24" t="s">
        <v>52</v>
      </c>
      <c r="B24" s="11" t="s">
        <v>53</v>
      </c>
      <c r="C24" s="9"/>
      <c r="D24" s="7" t="s">
        <v>13</v>
      </c>
      <c r="E24" s="7" t="s">
        <v>13</v>
      </c>
      <c r="F24" s="1"/>
    </row>
    <row r="25" spans="1:6" x14ac:dyDescent="0.25">
      <c r="A25" s="24" t="s">
        <v>54</v>
      </c>
      <c r="B25" s="13" t="s">
        <v>55</v>
      </c>
      <c r="C25" s="9"/>
      <c r="D25" s="7" t="s">
        <v>13</v>
      </c>
      <c r="E25" s="7" t="s">
        <v>13</v>
      </c>
      <c r="F25" s="3"/>
    </row>
    <row r="26" spans="1:6" x14ac:dyDescent="0.25">
      <c r="A26" s="24" t="s">
        <v>56</v>
      </c>
      <c r="B26" s="11" t="s">
        <v>57</v>
      </c>
      <c r="C26" s="9"/>
      <c r="D26" s="7" t="s">
        <v>13</v>
      </c>
      <c r="E26" s="7" t="s">
        <v>13</v>
      </c>
      <c r="F26" s="4"/>
    </row>
    <row r="27" spans="1:6" x14ac:dyDescent="0.25">
      <c r="A27" s="24" t="s">
        <v>58</v>
      </c>
      <c r="B27" s="11" t="s">
        <v>59</v>
      </c>
      <c r="C27" s="9"/>
      <c r="D27" s="7" t="s">
        <v>13</v>
      </c>
      <c r="E27" s="7" t="s">
        <v>13</v>
      </c>
      <c r="F27" s="4"/>
    </row>
    <row r="28" spans="1:6" x14ac:dyDescent="0.25">
      <c r="A28" s="24" t="s">
        <v>60</v>
      </c>
      <c r="B28" s="11" t="s">
        <v>61</v>
      </c>
      <c r="C28" s="9"/>
      <c r="D28" s="7" t="s">
        <v>13</v>
      </c>
      <c r="E28" s="7" t="s">
        <v>13</v>
      </c>
      <c r="F28" s="4"/>
    </row>
    <row r="29" spans="1:6" x14ac:dyDescent="0.25">
      <c r="A29" s="24" t="s">
        <v>62</v>
      </c>
      <c r="B29" s="11" t="s">
        <v>63</v>
      </c>
      <c r="C29" s="9"/>
      <c r="D29" s="7" t="s">
        <v>13</v>
      </c>
      <c r="E29" s="7" t="s">
        <v>13</v>
      </c>
      <c r="F29" s="4"/>
    </row>
    <row r="30" spans="1:6" x14ac:dyDescent="0.25">
      <c r="A30" s="24" t="s">
        <v>64</v>
      </c>
      <c r="B30" s="11" t="s">
        <v>65</v>
      </c>
      <c r="C30" s="9"/>
      <c r="D30" s="7" t="s">
        <v>13</v>
      </c>
      <c r="E30" s="7" t="s">
        <v>13</v>
      </c>
      <c r="F30" s="4"/>
    </row>
    <row r="31" spans="1:6" x14ac:dyDescent="0.25">
      <c r="A31" s="24" t="s">
        <v>66</v>
      </c>
      <c r="B31" s="13" t="s">
        <v>67</v>
      </c>
      <c r="C31" s="9"/>
      <c r="D31" s="7" t="s">
        <v>13</v>
      </c>
      <c r="E31" s="7" t="s">
        <v>13</v>
      </c>
      <c r="F31" s="4"/>
    </row>
    <row r="32" spans="1:6" x14ac:dyDescent="0.25">
      <c r="A32" s="24" t="s">
        <v>68</v>
      </c>
      <c r="B32" s="8" t="s">
        <v>69</v>
      </c>
      <c r="C32" s="9" t="str">
        <f>IF($F$2="miinimummeetmed","ei kohaldu","")</f>
        <v>ei kohaldu</v>
      </c>
      <c r="D32" s="9"/>
      <c r="E32" s="9" t="s">
        <v>13</v>
      </c>
      <c r="F32" s="1"/>
    </row>
    <row r="33" spans="1:6" x14ac:dyDescent="0.25">
      <c r="A33" s="24" t="s">
        <v>70</v>
      </c>
      <c r="B33" s="8" t="s">
        <v>71</v>
      </c>
      <c r="C33" s="9" t="str">
        <f>IF($F$2="miinimummeetmed","ei kohaldu","")</f>
        <v>ei kohaldu</v>
      </c>
      <c r="D33" s="10"/>
      <c r="E33" s="10" t="s">
        <v>13</v>
      </c>
      <c r="F33" s="3"/>
    </row>
    <row r="34" spans="1:6" x14ac:dyDescent="0.25">
      <c r="A34" s="24" t="s">
        <v>72</v>
      </c>
      <c r="B34" s="8" t="s">
        <v>73</v>
      </c>
      <c r="C34" s="9" t="str">
        <f>IF($F$2="miinimummeetmed","ei kohaldu","")</f>
        <v>ei kohaldu</v>
      </c>
      <c r="D34" s="9"/>
      <c r="E34" s="9" t="s">
        <v>13</v>
      </c>
      <c r="F34" s="2"/>
    </row>
    <row r="35" spans="1:6" x14ac:dyDescent="0.25">
      <c r="A35" s="24" t="s">
        <v>74</v>
      </c>
      <c r="B35" s="11" t="s">
        <v>75</v>
      </c>
      <c r="C35" s="9" t="str">
        <f t="shared" ref="C35:C38" si="1">IF($F$2="miinimummeetmed","ei kohaldu","")</f>
        <v>ei kohaldu</v>
      </c>
      <c r="D35" s="7"/>
      <c r="E35" s="7" t="s">
        <v>13</v>
      </c>
      <c r="F35" s="4"/>
    </row>
    <row r="36" spans="1:6" x14ac:dyDescent="0.25">
      <c r="A36" s="24" t="s">
        <v>76</v>
      </c>
      <c r="B36" s="11" t="s">
        <v>77</v>
      </c>
      <c r="C36" s="9" t="str">
        <f t="shared" si="1"/>
        <v>ei kohaldu</v>
      </c>
      <c r="D36" s="7"/>
      <c r="E36" s="7" t="s">
        <v>13</v>
      </c>
      <c r="F36" s="1"/>
    </row>
    <row r="37" spans="1:6" ht="22.5" x14ac:dyDescent="0.25">
      <c r="A37" s="24" t="s">
        <v>78</v>
      </c>
      <c r="B37" s="11" t="s">
        <v>79</v>
      </c>
      <c r="C37" s="9" t="str">
        <f t="shared" si="1"/>
        <v>ei kohaldu</v>
      </c>
      <c r="D37" s="7"/>
      <c r="E37" s="7" t="s">
        <v>13</v>
      </c>
      <c r="F37" s="1"/>
    </row>
    <row r="38" spans="1:6" x14ac:dyDescent="0.25">
      <c r="A38" s="24" t="s">
        <v>80</v>
      </c>
      <c r="B38" s="11" t="s">
        <v>81</v>
      </c>
      <c r="C38" s="9" t="str">
        <f t="shared" si="1"/>
        <v>ei kohaldu</v>
      </c>
      <c r="D38" s="7"/>
      <c r="E38" s="7" t="s">
        <v>13</v>
      </c>
      <c r="F38" s="4"/>
    </row>
    <row r="39" spans="1:6" x14ac:dyDescent="0.25">
      <c r="A39" s="24" t="s">
        <v>82</v>
      </c>
      <c r="B39" s="11" t="s">
        <v>83</v>
      </c>
      <c r="C39" s="9" t="str">
        <f t="shared" ref="C39:C43" si="2">IF($F$2="miinimummeetmed","ei kohaldu","")</f>
        <v>ei kohaldu</v>
      </c>
      <c r="D39" s="7"/>
      <c r="E39" s="7" t="s">
        <v>13</v>
      </c>
      <c r="F39" s="4"/>
    </row>
    <row r="40" spans="1:6" x14ac:dyDescent="0.25">
      <c r="A40" s="24" t="s">
        <v>84</v>
      </c>
      <c r="B40" s="8" t="s">
        <v>85</v>
      </c>
      <c r="C40" s="9" t="str">
        <f t="shared" si="2"/>
        <v>ei kohaldu</v>
      </c>
      <c r="D40" s="7"/>
      <c r="E40" s="7" t="s">
        <v>13</v>
      </c>
      <c r="F40" s="4"/>
    </row>
    <row r="41" spans="1:6" x14ac:dyDescent="0.25">
      <c r="A41" s="24" t="s">
        <v>86</v>
      </c>
      <c r="B41" s="11" t="s">
        <v>87</v>
      </c>
      <c r="C41" s="9" t="str">
        <f t="shared" si="2"/>
        <v>ei kohaldu</v>
      </c>
      <c r="D41" s="7"/>
      <c r="E41" s="7" t="s">
        <v>13</v>
      </c>
      <c r="F41" s="4"/>
    </row>
    <row r="42" spans="1:6" x14ac:dyDescent="0.25">
      <c r="A42" s="24" t="s">
        <v>88</v>
      </c>
      <c r="B42" s="11" t="s">
        <v>89</v>
      </c>
      <c r="C42" s="9" t="str">
        <f t="shared" si="2"/>
        <v>ei kohaldu</v>
      </c>
      <c r="D42" s="7"/>
      <c r="E42" s="7" t="s">
        <v>13</v>
      </c>
      <c r="F42" s="4"/>
    </row>
    <row r="43" spans="1:6" x14ac:dyDescent="0.25">
      <c r="A43" s="24" t="s">
        <v>90</v>
      </c>
      <c r="B43" s="8" t="s">
        <v>91</v>
      </c>
      <c r="C43" s="9" t="str">
        <f t="shared" si="2"/>
        <v>ei kohaldu</v>
      </c>
      <c r="D43" s="7"/>
      <c r="E43" s="7" t="s">
        <v>13</v>
      </c>
      <c r="F43" s="4"/>
    </row>
    <row r="44" spans="1:6" x14ac:dyDescent="0.25">
      <c r="A44" s="23" t="s">
        <v>92</v>
      </c>
      <c r="B44" s="27" t="s">
        <v>93</v>
      </c>
      <c r="C44" s="28"/>
      <c r="D44" s="29"/>
      <c r="E44" s="29"/>
      <c r="F44" s="30"/>
    </row>
    <row r="45" spans="1:6" x14ac:dyDescent="0.25">
      <c r="A45" s="24" t="s">
        <v>94</v>
      </c>
      <c r="B45" s="13" t="s">
        <v>95</v>
      </c>
      <c r="C45" s="9"/>
      <c r="D45" s="7" t="s">
        <v>13</v>
      </c>
      <c r="E45" s="7" t="s">
        <v>13</v>
      </c>
      <c r="F45" s="1"/>
    </row>
    <row r="46" spans="1:6" x14ac:dyDescent="0.25">
      <c r="A46" s="24" t="s">
        <v>96</v>
      </c>
      <c r="B46" s="13" t="s">
        <v>97</v>
      </c>
      <c r="C46" s="9"/>
      <c r="D46" s="7" t="s">
        <v>13</v>
      </c>
      <c r="E46" s="7" t="s">
        <v>13</v>
      </c>
      <c r="F46" s="1"/>
    </row>
    <row r="47" spans="1:6" x14ac:dyDescent="0.25">
      <c r="A47" s="24" t="s">
        <v>98</v>
      </c>
      <c r="B47" s="13" t="s">
        <v>99</v>
      </c>
      <c r="C47" s="9"/>
      <c r="D47" s="7" t="s">
        <v>13</v>
      </c>
      <c r="E47" s="7" t="s">
        <v>13</v>
      </c>
      <c r="F47" s="1"/>
    </row>
    <row r="48" spans="1:6" x14ac:dyDescent="0.25">
      <c r="A48" s="24" t="s">
        <v>100</v>
      </c>
      <c r="B48" s="13" t="s">
        <v>101</v>
      </c>
      <c r="C48" s="9"/>
      <c r="D48" s="7"/>
      <c r="E48" s="7"/>
      <c r="F48" s="1"/>
    </row>
    <row r="49" spans="1:6" x14ac:dyDescent="0.25">
      <c r="A49" s="24" t="s">
        <v>102</v>
      </c>
      <c r="B49" s="13" t="s">
        <v>103</v>
      </c>
      <c r="C49" s="9"/>
      <c r="D49" s="7" t="s">
        <v>13</v>
      </c>
      <c r="E49" s="7" t="s">
        <v>13</v>
      </c>
      <c r="F49" s="1"/>
    </row>
    <row r="50" spans="1:6" x14ac:dyDescent="0.25">
      <c r="A50" s="24" t="s">
        <v>104</v>
      </c>
      <c r="B50" s="12" t="s">
        <v>105</v>
      </c>
      <c r="C50" s="9"/>
      <c r="D50" s="7" t="s">
        <v>13</v>
      </c>
      <c r="E50" s="7" t="s">
        <v>13</v>
      </c>
      <c r="F50" s="5"/>
    </row>
    <row r="51" spans="1:6" x14ac:dyDescent="0.25">
      <c r="A51" s="24" t="s">
        <v>106</v>
      </c>
      <c r="B51" s="13" t="s">
        <v>107</v>
      </c>
      <c r="C51" s="9"/>
      <c r="D51" s="7" t="s">
        <v>13</v>
      </c>
      <c r="E51" s="7" t="s">
        <v>13</v>
      </c>
      <c r="F51" s="5"/>
    </row>
    <row r="52" spans="1:6" x14ac:dyDescent="0.25">
      <c r="A52" s="24" t="s">
        <v>108</v>
      </c>
      <c r="B52" s="12" t="s">
        <v>109</v>
      </c>
      <c r="C52" s="9"/>
      <c r="D52" s="7" t="s">
        <v>13</v>
      </c>
      <c r="E52" s="7" t="s">
        <v>13</v>
      </c>
      <c r="F52" s="5"/>
    </row>
    <row r="53" spans="1:6" ht="22.5" x14ac:dyDescent="0.25">
      <c r="A53" s="24" t="s">
        <v>110</v>
      </c>
      <c r="B53" s="11" t="s">
        <v>111</v>
      </c>
      <c r="C53" s="9"/>
      <c r="D53" s="7" t="s">
        <v>13</v>
      </c>
      <c r="E53" s="7" t="s">
        <v>13</v>
      </c>
      <c r="F53" s="1"/>
    </row>
    <row r="54" spans="1:6" ht="22.5" customHeight="1" x14ac:dyDescent="0.25">
      <c r="A54" s="24" t="s">
        <v>112</v>
      </c>
      <c r="B54" s="11" t="s">
        <v>113</v>
      </c>
      <c r="C54" s="9"/>
      <c r="D54" s="7"/>
      <c r="E54" s="7" t="s">
        <v>13</v>
      </c>
      <c r="F54" s="1"/>
    </row>
    <row r="55" spans="1:6" x14ac:dyDescent="0.25">
      <c r="A55" s="24" t="s">
        <v>114</v>
      </c>
      <c r="B55" s="11" t="s">
        <v>115</v>
      </c>
      <c r="C55" s="9" t="str">
        <f t="shared" ref="C55:C58" si="3">IF($F$2="miinimummeetmed","ei kohaldu","")</f>
        <v>ei kohaldu</v>
      </c>
      <c r="D55" s="7"/>
      <c r="E55" s="7" t="s">
        <v>13</v>
      </c>
      <c r="F55" s="1"/>
    </row>
    <row r="56" spans="1:6" x14ac:dyDescent="0.25">
      <c r="A56" s="22" t="s">
        <v>116</v>
      </c>
      <c r="B56" s="11" t="s">
        <v>117</v>
      </c>
      <c r="C56" s="9" t="str">
        <f t="shared" si="3"/>
        <v>ei kohaldu</v>
      </c>
      <c r="D56" s="7"/>
      <c r="E56" s="7" t="s">
        <v>13</v>
      </c>
      <c r="F56" s="1"/>
    </row>
    <row r="57" spans="1:6" x14ac:dyDescent="0.25">
      <c r="A57" s="24" t="s">
        <v>118</v>
      </c>
      <c r="B57" s="11" t="s">
        <v>119</v>
      </c>
      <c r="C57" s="9" t="str">
        <f t="shared" si="3"/>
        <v>ei kohaldu</v>
      </c>
      <c r="D57" s="7"/>
      <c r="E57" s="7" t="s">
        <v>13</v>
      </c>
      <c r="F57" s="1"/>
    </row>
    <row r="58" spans="1:6" x14ac:dyDescent="0.25">
      <c r="A58" s="24" t="s">
        <v>120</v>
      </c>
      <c r="B58" s="11" t="s">
        <v>121</v>
      </c>
      <c r="C58" s="9" t="str">
        <f t="shared" si="3"/>
        <v>ei kohaldu</v>
      </c>
      <c r="D58" s="7" t="s">
        <v>13</v>
      </c>
      <c r="E58" s="7" t="s">
        <v>13</v>
      </c>
      <c r="F58" s="1"/>
    </row>
    <row r="59" spans="1:6" x14ac:dyDescent="0.25">
      <c r="A59" s="23" t="s">
        <v>122</v>
      </c>
      <c r="B59" s="18" t="s">
        <v>123</v>
      </c>
      <c r="C59" s="19"/>
      <c r="D59" s="20"/>
      <c r="E59" s="20"/>
      <c r="F59" s="21"/>
    </row>
    <row r="60" spans="1:6" x14ac:dyDescent="0.25">
      <c r="A60" s="24" t="s">
        <v>124</v>
      </c>
      <c r="B60" s="11" t="s">
        <v>125</v>
      </c>
      <c r="C60" s="9"/>
      <c r="D60" s="7" t="s">
        <v>13</v>
      </c>
      <c r="E60" s="7" t="s">
        <v>13</v>
      </c>
      <c r="F60" s="4"/>
    </row>
    <row r="61" spans="1:6" x14ac:dyDescent="0.25">
      <c r="A61" s="24" t="s">
        <v>126</v>
      </c>
      <c r="B61" s="11" t="s">
        <v>127</v>
      </c>
      <c r="C61" s="9"/>
      <c r="D61" s="7" t="s">
        <v>13</v>
      </c>
      <c r="E61" s="7" t="s">
        <v>13</v>
      </c>
      <c r="F61" s="4"/>
    </row>
    <row r="62" spans="1:6" x14ac:dyDescent="0.25">
      <c r="A62" s="24" t="s">
        <v>128</v>
      </c>
      <c r="B62" s="8" t="s">
        <v>129</v>
      </c>
      <c r="C62" s="9"/>
      <c r="D62" s="7" t="s">
        <v>13</v>
      </c>
      <c r="E62" s="7" t="s">
        <v>13</v>
      </c>
      <c r="F62" s="4"/>
    </row>
    <row r="63" spans="1:6" x14ac:dyDescent="0.25">
      <c r="A63" s="24" t="s">
        <v>130</v>
      </c>
      <c r="B63" s="8" t="s">
        <v>131</v>
      </c>
      <c r="C63" s="9" t="str">
        <f t="shared" ref="C63:C71" si="4">IF($F$2="miinimummeetmed","ei kohaldu","")</f>
        <v>ei kohaldu</v>
      </c>
      <c r="D63" s="7"/>
      <c r="E63" s="7" t="s">
        <v>13</v>
      </c>
      <c r="F63" s="4"/>
    </row>
    <row r="64" spans="1:6" ht="22.5" x14ac:dyDescent="0.25">
      <c r="A64" s="24" t="s">
        <v>132</v>
      </c>
      <c r="B64" s="11" t="s">
        <v>133</v>
      </c>
      <c r="C64" s="9" t="str">
        <f t="shared" si="4"/>
        <v>ei kohaldu</v>
      </c>
      <c r="D64" s="7"/>
      <c r="E64" s="7" t="s">
        <v>13</v>
      </c>
      <c r="F64" s="4"/>
    </row>
    <row r="65" spans="1:6" x14ac:dyDescent="0.25">
      <c r="A65" s="24" t="s">
        <v>134</v>
      </c>
      <c r="B65" s="11" t="s">
        <v>135</v>
      </c>
      <c r="C65" s="9" t="str">
        <f t="shared" si="4"/>
        <v>ei kohaldu</v>
      </c>
      <c r="D65" s="7"/>
      <c r="E65" s="7" t="s">
        <v>13</v>
      </c>
      <c r="F65" s="4"/>
    </row>
    <row r="66" spans="1:6" x14ac:dyDescent="0.25">
      <c r="A66" s="24" t="s">
        <v>136</v>
      </c>
      <c r="B66" s="11" t="s">
        <v>137</v>
      </c>
      <c r="C66" s="9" t="str">
        <f t="shared" si="4"/>
        <v>ei kohaldu</v>
      </c>
      <c r="D66" s="7"/>
      <c r="E66" s="7" t="s">
        <v>13</v>
      </c>
      <c r="F66" s="4"/>
    </row>
    <row r="67" spans="1:6" x14ac:dyDescent="0.25">
      <c r="A67" s="24" t="s">
        <v>138</v>
      </c>
      <c r="B67" s="11" t="s">
        <v>139</v>
      </c>
      <c r="C67" s="9" t="str">
        <f t="shared" si="4"/>
        <v>ei kohaldu</v>
      </c>
      <c r="D67" s="7"/>
      <c r="E67" s="7" t="s">
        <v>13</v>
      </c>
      <c r="F67" s="4"/>
    </row>
    <row r="68" spans="1:6" x14ac:dyDescent="0.25">
      <c r="A68" s="24" t="s">
        <v>140</v>
      </c>
      <c r="B68" s="11" t="s">
        <v>141</v>
      </c>
      <c r="C68" s="9" t="str">
        <f t="shared" si="4"/>
        <v>ei kohaldu</v>
      </c>
      <c r="D68" s="7"/>
      <c r="E68" s="7" t="s">
        <v>13</v>
      </c>
      <c r="F68" s="4"/>
    </row>
    <row r="69" spans="1:6" x14ac:dyDescent="0.25">
      <c r="A69" s="24" t="s">
        <v>142</v>
      </c>
      <c r="B69" s="11" t="s">
        <v>143</v>
      </c>
      <c r="C69" s="9" t="str">
        <f t="shared" si="4"/>
        <v>ei kohaldu</v>
      </c>
      <c r="D69" s="7"/>
      <c r="E69" s="7" t="s">
        <v>13</v>
      </c>
      <c r="F69" s="4"/>
    </row>
    <row r="70" spans="1:6" x14ac:dyDescent="0.25">
      <c r="A70" s="24" t="s">
        <v>144</v>
      </c>
      <c r="B70" s="11" t="s">
        <v>145</v>
      </c>
      <c r="C70" s="9" t="str">
        <f t="shared" si="4"/>
        <v>ei kohaldu</v>
      </c>
      <c r="D70" s="7"/>
      <c r="E70" s="7" t="s">
        <v>13</v>
      </c>
      <c r="F70" s="4"/>
    </row>
    <row r="71" spans="1:6" x14ac:dyDescent="0.25">
      <c r="A71" s="24" t="s">
        <v>146</v>
      </c>
      <c r="B71" s="11" t="s">
        <v>147</v>
      </c>
      <c r="C71" s="9" t="str">
        <f t="shared" si="4"/>
        <v>ei kohaldu</v>
      </c>
      <c r="D71" s="7"/>
      <c r="E71" s="7" t="s">
        <v>13</v>
      </c>
      <c r="F71" s="4"/>
    </row>
    <row r="72" spans="1:6" x14ac:dyDescent="0.25">
      <c r="A72" s="24" t="s">
        <v>148</v>
      </c>
      <c r="B72" s="11" t="s">
        <v>149</v>
      </c>
      <c r="C72" s="9" t="str">
        <f t="shared" ref="C72:C82" si="5">IF($F$2="miinimummeetmed","ei kohaldu","")</f>
        <v>ei kohaldu</v>
      </c>
      <c r="D72" s="7"/>
      <c r="E72" s="7" t="s">
        <v>13</v>
      </c>
      <c r="F72" s="4"/>
    </row>
    <row r="73" spans="1:6" x14ac:dyDescent="0.25">
      <c r="A73" s="24" t="s">
        <v>150</v>
      </c>
      <c r="B73" s="11" t="s">
        <v>151</v>
      </c>
      <c r="C73" s="9" t="str">
        <f t="shared" si="5"/>
        <v>ei kohaldu</v>
      </c>
      <c r="D73" s="7"/>
      <c r="E73" s="7" t="s">
        <v>13</v>
      </c>
      <c r="F73" s="4"/>
    </row>
    <row r="74" spans="1:6" x14ac:dyDescent="0.25">
      <c r="A74" s="24" t="s">
        <v>152</v>
      </c>
      <c r="B74" s="11" t="s">
        <v>153</v>
      </c>
      <c r="C74" s="9" t="str">
        <f t="shared" si="5"/>
        <v>ei kohaldu</v>
      </c>
      <c r="D74" s="7"/>
      <c r="E74" s="7" t="s">
        <v>13</v>
      </c>
      <c r="F74" s="4"/>
    </row>
    <row r="75" spans="1:6" x14ac:dyDescent="0.25">
      <c r="A75" s="24" t="s">
        <v>154</v>
      </c>
      <c r="B75" s="11" t="s">
        <v>155</v>
      </c>
      <c r="C75" s="9" t="str">
        <f t="shared" si="5"/>
        <v>ei kohaldu</v>
      </c>
      <c r="D75" s="7"/>
      <c r="E75" s="7" t="s">
        <v>13</v>
      </c>
      <c r="F75" s="1"/>
    </row>
    <row r="76" spans="1:6" x14ac:dyDescent="0.25">
      <c r="A76" s="24" t="s">
        <v>156</v>
      </c>
      <c r="B76" s="11" t="s">
        <v>157</v>
      </c>
      <c r="C76" s="9" t="str">
        <f t="shared" si="5"/>
        <v>ei kohaldu</v>
      </c>
      <c r="D76" s="7"/>
      <c r="E76" s="7" t="s">
        <v>13</v>
      </c>
      <c r="F76" s="4"/>
    </row>
    <row r="77" spans="1:6" x14ac:dyDescent="0.25">
      <c r="A77" s="24" t="s">
        <v>158</v>
      </c>
      <c r="B77" s="11" t="s">
        <v>159</v>
      </c>
      <c r="C77" s="9" t="str">
        <f t="shared" si="5"/>
        <v>ei kohaldu</v>
      </c>
      <c r="D77" s="7"/>
      <c r="E77" s="7" t="s">
        <v>13</v>
      </c>
      <c r="F77" s="4"/>
    </row>
    <row r="78" spans="1:6" x14ac:dyDescent="0.25">
      <c r="A78" s="24" t="s">
        <v>160</v>
      </c>
      <c r="B78" s="8" t="s">
        <v>161</v>
      </c>
      <c r="C78" s="9" t="str">
        <f t="shared" si="5"/>
        <v>ei kohaldu</v>
      </c>
      <c r="D78" s="7"/>
      <c r="E78" s="7" t="s">
        <v>13</v>
      </c>
      <c r="F78" s="4"/>
    </row>
    <row r="79" spans="1:6" x14ac:dyDescent="0.25">
      <c r="A79" s="24" t="s">
        <v>162</v>
      </c>
      <c r="B79" s="8" t="s">
        <v>163</v>
      </c>
      <c r="C79" s="9" t="str">
        <f t="shared" si="5"/>
        <v>ei kohaldu</v>
      </c>
      <c r="D79" s="7"/>
      <c r="E79" s="7" t="s">
        <v>13</v>
      </c>
      <c r="F79" s="4"/>
    </row>
    <row r="80" spans="1:6" x14ac:dyDescent="0.25">
      <c r="A80" s="24" t="s">
        <v>164</v>
      </c>
      <c r="B80" s="11" t="s">
        <v>165</v>
      </c>
      <c r="C80" s="9" t="str">
        <f t="shared" si="5"/>
        <v>ei kohaldu</v>
      </c>
      <c r="D80" s="7"/>
      <c r="E80" s="7" t="s">
        <v>13</v>
      </c>
      <c r="F80" s="4"/>
    </row>
    <row r="81" spans="1:6" x14ac:dyDescent="0.25">
      <c r="A81" s="24" t="s">
        <v>166</v>
      </c>
      <c r="B81" s="11" t="s">
        <v>167</v>
      </c>
      <c r="C81" s="9" t="str">
        <f t="shared" si="5"/>
        <v>ei kohaldu</v>
      </c>
      <c r="D81" s="7"/>
      <c r="E81" s="7" t="s">
        <v>13</v>
      </c>
      <c r="F81" s="1"/>
    </row>
    <row r="82" spans="1:6" x14ac:dyDescent="0.25">
      <c r="A82" s="24" t="s">
        <v>168</v>
      </c>
      <c r="B82" s="11" t="s">
        <v>169</v>
      </c>
      <c r="C82" s="9" t="str">
        <f t="shared" si="5"/>
        <v>ei kohaldu</v>
      </c>
      <c r="D82" s="7"/>
      <c r="E82" s="7" t="s">
        <v>13</v>
      </c>
      <c r="F82" s="4"/>
    </row>
    <row r="83" spans="1:6" x14ac:dyDescent="0.25">
      <c r="A83" s="23" t="s">
        <v>170</v>
      </c>
      <c r="B83" s="18" t="s">
        <v>171</v>
      </c>
      <c r="C83" s="19"/>
      <c r="D83" s="20"/>
      <c r="E83" s="20"/>
      <c r="F83" s="21"/>
    </row>
    <row r="84" spans="1:6" x14ac:dyDescent="0.25">
      <c r="A84" s="24" t="s">
        <v>172</v>
      </c>
      <c r="B84" s="11" t="s">
        <v>173</v>
      </c>
      <c r="C84" s="9"/>
      <c r="D84" s="7" t="s">
        <v>13</v>
      </c>
      <c r="E84" s="7" t="s">
        <v>13</v>
      </c>
      <c r="F84" s="4"/>
    </row>
    <row r="85" spans="1:6" x14ac:dyDescent="0.25">
      <c r="A85" s="24" t="s">
        <v>174</v>
      </c>
      <c r="B85" s="8" t="s">
        <v>175</v>
      </c>
      <c r="C85" s="9"/>
      <c r="D85" s="7" t="s">
        <v>13</v>
      </c>
      <c r="E85" s="7" t="s">
        <v>13</v>
      </c>
      <c r="F85" s="4"/>
    </row>
    <row r="86" spans="1:6" ht="22.5" x14ac:dyDescent="0.25">
      <c r="A86" s="24" t="s">
        <v>176</v>
      </c>
      <c r="B86" s="11" t="s">
        <v>177</v>
      </c>
      <c r="C86" s="9"/>
      <c r="D86" s="7" t="s">
        <v>13</v>
      </c>
      <c r="E86" s="7" t="s">
        <v>13</v>
      </c>
      <c r="F86" s="4"/>
    </row>
    <row r="87" spans="1:6" ht="22.5" x14ac:dyDescent="0.25">
      <c r="A87" s="24" t="s">
        <v>178</v>
      </c>
      <c r="B87" s="11" t="s">
        <v>179</v>
      </c>
      <c r="C87" s="9" t="str">
        <f t="shared" ref="C87:C88" si="6">IF($F$2="miinimummeetmed","ei kohaldu","")</f>
        <v>ei kohaldu</v>
      </c>
      <c r="D87" s="7"/>
      <c r="E87" s="7" t="s">
        <v>13</v>
      </c>
      <c r="F87" s="4"/>
    </row>
    <row r="88" spans="1:6" x14ac:dyDescent="0.25">
      <c r="A88" s="24" t="s">
        <v>180</v>
      </c>
      <c r="B88" s="11" t="s">
        <v>181</v>
      </c>
      <c r="C88" s="9" t="str">
        <f t="shared" si="6"/>
        <v>ei kohaldu</v>
      </c>
      <c r="D88" s="7"/>
      <c r="E88" s="7" t="s">
        <v>13</v>
      </c>
      <c r="F88" s="4"/>
    </row>
    <row r="89" spans="1:6" x14ac:dyDescent="0.25">
      <c r="A89" s="23" t="s">
        <v>182</v>
      </c>
      <c r="B89" s="18" t="s">
        <v>183</v>
      </c>
      <c r="C89" s="19"/>
      <c r="D89" s="20"/>
      <c r="E89" s="20"/>
      <c r="F89" s="21"/>
    </row>
    <row r="90" spans="1:6" ht="22.5" x14ac:dyDescent="0.25">
      <c r="A90" s="24" t="s">
        <v>184</v>
      </c>
      <c r="B90" s="11" t="s">
        <v>185</v>
      </c>
      <c r="C90" s="9"/>
      <c r="D90" s="7" t="s">
        <v>13</v>
      </c>
      <c r="E90" s="7" t="s">
        <v>13</v>
      </c>
      <c r="F90" s="1"/>
    </row>
    <row r="91" spans="1:6" x14ac:dyDescent="0.25">
      <c r="A91" s="24" t="s">
        <v>186</v>
      </c>
      <c r="B91" s="8" t="s">
        <v>187</v>
      </c>
      <c r="C91" s="9" t="str">
        <f t="shared" ref="C91:C96" si="7">IF($F$2="miinimummeetmed","ei kohaldu","")</f>
        <v>ei kohaldu</v>
      </c>
      <c r="D91" s="7"/>
      <c r="E91" s="7" t="s">
        <v>13</v>
      </c>
      <c r="F91" s="4"/>
    </row>
    <row r="92" spans="1:6" ht="22.5" x14ac:dyDescent="0.25">
      <c r="A92" s="31" t="s">
        <v>188</v>
      </c>
      <c r="B92" s="11" t="s">
        <v>189</v>
      </c>
      <c r="C92" s="9" t="str">
        <f t="shared" si="7"/>
        <v>ei kohaldu</v>
      </c>
      <c r="D92" s="7"/>
      <c r="E92" s="7" t="s">
        <v>13</v>
      </c>
      <c r="F92" s="1"/>
    </row>
    <row r="93" spans="1:6" x14ac:dyDescent="0.25">
      <c r="A93" s="24" t="s">
        <v>190</v>
      </c>
      <c r="B93" s="11" t="s">
        <v>191</v>
      </c>
      <c r="C93" s="9" t="str">
        <f t="shared" si="7"/>
        <v>ei kohaldu</v>
      </c>
      <c r="D93" s="7"/>
      <c r="E93" s="7" t="s">
        <v>13</v>
      </c>
      <c r="F93" s="4"/>
    </row>
    <row r="94" spans="1:6" x14ac:dyDescent="0.25">
      <c r="A94" s="24" t="s">
        <v>192</v>
      </c>
      <c r="B94" s="11" t="s">
        <v>193</v>
      </c>
      <c r="C94" s="9" t="str">
        <f t="shared" si="7"/>
        <v>ei kohaldu</v>
      </c>
      <c r="D94" s="7"/>
      <c r="E94" s="7" t="s">
        <v>13</v>
      </c>
      <c r="F94" s="4"/>
    </row>
    <row r="95" spans="1:6" x14ac:dyDescent="0.25">
      <c r="A95" s="24" t="s">
        <v>194</v>
      </c>
      <c r="B95" s="11" t="s">
        <v>195</v>
      </c>
      <c r="C95" s="9" t="str">
        <f t="shared" si="7"/>
        <v>ei kohaldu</v>
      </c>
      <c r="D95" s="7"/>
      <c r="E95" s="7" t="s">
        <v>13</v>
      </c>
      <c r="F95" s="4"/>
    </row>
    <row r="96" spans="1:6" x14ac:dyDescent="0.25">
      <c r="A96" s="24" t="s">
        <v>196</v>
      </c>
      <c r="B96" s="11" t="s">
        <v>197</v>
      </c>
      <c r="C96" s="9" t="str">
        <f t="shared" si="7"/>
        <v>ei kohaldu</v>
      </c>
      <c r="D96" s="7"/>
      <c r="E96" s="7"/>
      <c r="F96" s="4"/>
    </row>
    <row r="97" spans="1:6" x14ac:dyDescent="0.25">
      <c r="A97" s="23" t="s">
        <v>198</v>
      </c>
      <c r="B97" s="25" t="s">
        <v>199</v>
      </c>
      <c r="C97" s="26"/>
      <c r="D97" s="20"/>
      <c r="E97" s="20"/>
      <c r="F97" s="21"/>
    </row>
    <row r="98" spans="1:6" x14ac:dyDescent="0.25">
      <c r="A98" s="24" t="s">
        <v>200</v>
      </c>
      <c r="B98" s="11" t="s">
        <v>201</v>
      </c>
      <c r="C98" s="9"/>
      <c r="D98" s="7" t="s">
        <v>13</v>
      </c>
      <c r="E98" s="7" t="s">
        <v>13</v>
      </c>
      <c r="F98" s="4"/>
    </row>
    <row r="99" spans="1:6" x14ac:dyDescent="0.25">
      <c r="A99" s="24" t="s">
        <v>202</v>
      </c>
      <c r="B99" s="11" t="s">
        <v>203</v>
      </c>
      <c r="C99" s="9"/>
      <c r="D99" s="7" t="s">
        <v>13</v>
      </c>
      <c r="E99" s="7" t="s">
        <v>13</v>
      </c>
      <c r="F99" s="4"/>
    </row>
    <row r="100" spans="1:6" x14ac:dyDescent="0.25">
      <c r="A100" s="24" t="s">
        <v>204</v>
      </c>
      <c r="B100" s="11" t="s">
        <v>205</v>
      </c>
      <c r="C100" s="9"/>
      <c r="D100" s="7" t="s">
        <v>13</v>
      </c>
      <c r="E100" s="7" t="s">
        <v>13</v>
      </c>
      <c r="F100" s="4"/>
    </row>
    <row r="101" spans="1:6" ht="22.5" x14ac:dyDescent="0.25">
      <c r="A101" s="24" t="s">
        <v>206</v>
      </c>
      <c r="B101" s="8" t="s">
        <v>207</v>
      </c>
      <c r="C101" s="9"/>
      <c r="D101" s="7"/>
      <c r="E101" s="7" t="s">
        <v>13</v>
      </c>
      <c r="F101" s="4"/>
    </row>
    <row r="102" spans="1:6" x14ac:dyDescent="0.25">
      <c r="A102" s="24" t="s">
        <v>208</v>
      </c>
      <c r="B102" s="8" t="s">
        <v>209</v>
      </c>
      <c r="C102" s="9"/>
      <c r="D102" s="7"/>
      <c r="E102" s="7" t="s">
        <v>13</v>
      </c>
      <c r="F102" s="4"/>
    </row>
    <row r="103" spans="1:6" x14ac:dyDescent="0.25">
      <c r="A103" s="24" t="s">
        <v>210</v>
      </c>
      <c r="B103" s="11" t="s">
        <v>211</v>
      </c>
      <c r="C103" s="9" t="str">
        <f t="shared" ref="C103:C104" si="8">IF($F$2="miinimummeetmed","ei kohaldu","")</f>
        <v>ei kohaldu</v>
      </c>
      <c r="D103" s="7"/>
      <c r="E103" s="7" t="s">
        <v>13</v>
      </c>
      <c r="F103" s="4"/>
    </row>
    <row r="104" spans="1:6" x14ac:dyDescent="0.25">
      <c r="A104" s="24" t="s">
        <v>212</v>
      </c>
      <c r="B104" s="11" t="s">
        <v>213</v>
      </c>
      <c r="C104" s="9" t="str">
        <f t="shared" si="8"/>
        <v>ei kohaldu</v>
      </c>
      <c r="D104" s="7"/>
      <c r="E104" s="7" t="s">
        <v>13</v>
      </c>
      <c r="F104" s="4"/>
    </row>
    <row r="105" spans="1:6" x14ac:dyDescent="0.25">
      <c r="A105" s="23" t="s">
        <v>214</v>
      </c>
      <c r="B105" s="18" t="s">
        <v>215</v>
      </c>
      <c r="C105" s="19"/>
      <c r="D105" s="20"/>
      <c r="E105" s="20"/>
      <c r="F105" s="21"/>
    </row>
    <row r="106" spans="1:6" x14ac:dyDescent="0.25">
      <c r="A106" s="24" t="s">
        <v>216</v>
      </c>
      <c r="B106" s="11" t="s">
        <v>217</v>
      </c>
      <c r="C106" s="9"/>
      <c r="D106" s="7" t="s">
        <v>13</v>
      </c>
      <c r="E106" s="7" t="s">
        <v>13</v>
      </c>
      <c r="F106" s="4"/>
    </row>
    <row r="107" spans="1:6" x14ac:dyDescent="0.25">
      <c r="A107" s="24" t="s">
        <v>218</v>
      </c>
      <c r="B107" s="8" t="s">
        <v>219</v>
      </c>
      <c r="C107" s="9"/>
      <c r="D107" s="7" t="s">
        <v>13</v>
      </c>
      <c r="E107" s="7" t="s">
        <v>13</v>
      </c>
      <c r="F107" s="4"/>
    </row>
    <row r="108" spans="1:6" x14ac:dyDescent="0.25">
      <c r="A108" s="24" t="s">
        <v>220</v>
      </c>
      <c r="B108" s="8" t="s">
        <v>221</v>
      </c>
      <c r="C108" s="9"/>
      <c r="D108" s="7" t="s">
        <v>13</v>
      </c>
      <c r="E108" s="7" t="s">
        <v>13</v>
      </c>
      <c r="F108" s="4"/>
    </row>
    <row r="109" spans="1:6" x14ac:dyDescent="0.25">
      <c r="A109" s="24" t="s">
        <v>222</v>
      </c>
      <c r="B109" s="8" t="s">
        <v>223</v>
      </c>
      <c r="C109" s="9"/>
      <c r="D109" s="7" t="s">
        <v>13</v>
      </c>
      <c r="E109" s="7" t="s">
        <v>13</v>
      </c>
      <c r="F109" s="4"/>
    </row>
    <row r="110" spans="1:6" x14ac:dyDescent="0.25">
      <c r="A110" s="22" t="s">
        <v>224</v>
      </c>
      <c r="B110" s="11" t="s">
        <v>225</v>
      </c>
      <c r="C110" s="9" t="str">
        <f>IF($F$2="miinimummeetmed","ei kohaldu","")</f>
        <v>ei kohaldu</v>
      </c>
      <c r="D110" s="7"/>
      <c r="E110" s="7" t="s">
        <v>13</v>
      </c>
      <c r="F110" s="4"/>
    </row>
    <row r="111" spans="1:6" x14ac:dyDescent="0.25">
      <c r="A111" s="24" t="s">
        <v>226</v>
      </c>
      <c r="B111" s="8" t="s">
        <v>227</v>
      </c>
      <c r="C111" s="9" t="str">
        <f t="shared" ref="C111:C117" si="9">IF($F$2="miinimummeetmed","ei kohaldu","")</f>
        <v>ei kohaldu</v>
      </c>
      <c r="D111" s="7"/>
      <c r="E111" s="7" t="s">
        <v>13</v>
      </c>
      <c r="F111" s="4"/>
    </row>
    <row r="112" spans="1:6" x14ac:dyDescent="0.25">
      <c r="A112" s="24" t="s">
        <v>228</v>
      </c>
      <c r="B112" s="8" t="s">
        <v>229</v>
      </c>
      <c r="C112" s="9" t="str">
        <f t="shared" si="9"/>
        <v>ei kohaldu</v>
      </c>
      <c r="D112" s="7"/>
      <c r="E112" s="7" t="s">
        <v>13</v>
      </c>
      <c r="F112" s="4"/>
    </row>
    <row r="113" spans="1:6" x14ac:dyDescent="0.25">
      <c r="A113" s="24" t="s">
        <v>230</v>
      </c>
      <c r="B113" s="8" t="s">
        <v>231</v>
      </c>
      <c r="C113" s="9" t="str">
        <f t="shared" si="9"/>
        <v>ei kohaldu</v>
      </c>
      <c r="D113" s="7"/>
      <c r="E113" s="7" t="s">
        <v>13</v>
      </c>
      <c r="F113" s="4"/>
    </row>
    <row r="114" spans="1:6" x14ac:dyDescent="0.25">
      <c r="A114" s="24" t="s">
        <v>232</v>
      </c>
      <c r="B114" s="8" t="s">
        <v>233</v>
      </c>
      <c r="C114" s="9" t="str">
        <f t="shared" si="9"/>
        <v>ei kohaldu</v>
      </c>
      <c r="D114" s="7"/>
      <c r="E114" s="7" t="s">
        <v>13</v>
      </c>
      <c r="F114" s="4"/>
    </row>
    <row r="115" spans="1:6" x14ac:dyDescent="0.25">
      <c r="A115" s="24" t="s">
        <v>234</v>
      </c>
      <c r="B115" s="8" t="s">
        <v>235</v>
      </c>
      <c r="C115" s="9" t="str">
        <f t="shared" si="9"/>
        <v>ei kohaldu</v>
      </c>
      <c r="D115" s="7"/>
      <c r="E115" s="7" t="s">
        <v>13</v>
      </c>
      <c r="F115" s="4"/>
    </row>
    <row r="116" spans="1:6" ht="22.5" x14ac:dyDescent="0.25">
      <c r="A116" s="24" t="s">
        <v>236</v>
      </c>
      <c r="B116" s="8" t="s">
        <v>237</v>
      </c>
      <c r="C116" s="9" t="str">
        <f t="shared" si="9"/>
        <v>ei kohaldu</v>
      </c>
      <c r="D116" s="7"/>
      <c r="E116" s="7" t="s">
        <v>13</v>
      </c>
      <c r="F116" s="4"/>
    </row>
    <row r="117" spans="1:6" x14ac:dyDescent="0.25">
      <c r="A117" s="24" t="s">
        <v>238</v>
      </c>
      <c r="B117" s="11" t="s">
        <v>239</v>
      </c>
      <c r="C117" s="9" t="str">
        <f t="shared" si="9"/>
        <v>ei kohaldu</v>
      </c>
      <c r="D117" s="7"/>
      <c r="E117" s="7" t="s">
        <v>13</v>
      </c>
      <c r="F117" s="4"/>
    </row>
    <row r="118" spans="1:6" x14ac:dyDescent="0.25">
      <c r="A118" s="24" t="s">
        <v>240</v>
      </c>
      <c r="B118" s="11" t="s">
        <v>241</v>
      </c>
      <c r="C118" s="9" t="str">
        <f t="shared" ref="C118:C122" si="10">IF($F$2="miinimummeetmed","ei kohaldu","")</f>
        <v>ei kohaldu</v>
      </c>
      <c r="D118" s="7"/>
      <c r="E118" s="7" t="s">
        <v>13</v>
      </c>
      <c r="F118" s="1"/>
    </row>
    <row r="119" spans="1:6" x14ac:dyDescent="0.25">
      <c r="A119" s="24" t="s">
        <v>242</v>
      </c>
      <c r="B119" s="11" t="s">
        <v>243</v>
      </c>
      <c r="C119" s="9" t="str">
        <f t="shared" si="10"/>
        <v>ei kohaldu</v>
      </c>
      <c r="D119" s="7"/>
      <c r="E119" s="7" t="s">
        <v>13</v>
      </c>
      <c r="F119" s="4"/>
    </row>
    <row r="120" spans="1:6" x14ac:dyDescent="0.25">
      <c r="A120" s="24" t="s">
        <v>244</v>
      </c>
      <c r="B120" s="11" t="s">
        <v>245</v>
      </c>
      <c r="C120" s="9" t="str">
        <f t="shared" si="10"/>
        <v>ei kohaldu</v>
      </c>
      <c r="D120" s="7"/>
      <c r="E120" s="7" t="s">
        <v>13</v>
      </c>
      <c r="F120" s="4"/>
    </row>
    <row r="121" spans="1:6" x14ac:dyDescent="0.25">
      <c r="A121" s="24" t="s">
        <v>246</v>
      </c>
      <c r="B121" s="11" t="s">
        <v>247</v>
      </c>
      <c r="C121" s="9" t="str">
        <f t="shared" si="10"/>
        <v>ei kohaldu</v>
      </c>
      <c r="D121" s="7"/>
      <c r="E121" s="7" t="s">
        <v>13</v>
      </c>
      <c r="F121" s="4"/>
    </row>
    <row r="122" spans="1:6" x14ac:dyDescent="0.25">
      <c r="A122" s="24" t="s">
        <v>248</v>
      </c>
      <c r="B122" s="14" t="s">
        <v>249</v>
      </c>
      <c r="C122" s="9" t="str">
        <f t="shared" si="10"/>
        <v>ei kohaldu</v>
      </c>
      <c r="D122" s="7"/>
      <c r="E122" s="7"/>
      <c r="F122" s="4"/>
    </row>
    <row r="123" spans="1:6" x14ac:dyDescent="0.25">
      <c r="A123" s="23" t="s">
        <v>250</v>
      </c>
      <c r="B123" s="32" t="s">
        <v>251</v>
      </c>
      <c r="C123" s="33"/>
      <c r="D123" s="29"/>
      <c r="E123" s="29"/>
      <c r="F123" s="30"/>
    </row>
    <row r="124" spans="1:6" x14ac:dyDescent="0.25">
      <c r="A124" s="24" t="s">
        <v>252</v>
      </c>
      <c r="B124" s="13" t="s">
        <v>253</v>
      </c>
      <c r="C124" s="9"/>
      <c r="D124" s="7" t="s">
        <v>13</v>
      </c>
      <c r="E124" s="7" t="s">
        <v>13</v>
      </c>
      <c r="F124" s="5"/>
    </row>
    <row r="125" spans="1:6" x14ac:dyDescent="0.25">
      <c r="A125" s="24" t="s">
        <v>254</v>
      </c>
      <c r="B125" s="13" t="s">
        <v>255</v>
      </c>
      <c r="C125" s="9"/>
      <c r="D125" s="7" t="s">
        <v>13</v>
      </c>
      <c r="E125" s="7" t="s">
        <v>13</v>
      </c>
      <c r="F125" s="5"/>
    </row>
    <row r="126" spans="1:6" x14ac:dyDescent="0.25">
      <c r="A126" s="24" t="s">
        <v>256</v>
      </c>
      <c r="B126" s="13" t="s">
        <v>257</v>
      </c>
      <c r="C126" s="9"/>
      <c r="D126" s="7" t="s">
        <v>13</v>
      </c>
      <c r="E126" s="7" t="s">
        <v>13</v>
      </c>
      <c r="F126" s="5"/>
    </row>
    <row r="127" spans="1:6" x14ac:dyDescent="0.25">
      <c r="A127" s="24" t="s">
        <v>258</v>
      </c>
      <c r="B127" s="13" t="s">
        <v>259</v>
      </c>
      <c r="C127" s="9" t="str">
        <f t="shared" ref="C127:C132" si="11">IF($F$2="väike","ei kohaldu","")</f>
        <v/>
      </c>
      <c r="D127" s="7"/>
      <c r="E127" s="7" t="s">
        <v>13</v>
      </c>
      <c r="F127" s="6"/>
    </row>
    <row r="128" spans="1:6" x14ac:dyDescent="0.25">
      <c r="A128" s="24" t="s">
        <v>260</v>
      </c>
      <c r="B128" s="13" t="s">
        <v>261</v>
      </c>
      <c r="C128" s="9" t="str">
        <f t="shared" si="11"/>
        <v/>
      </c>
      <c r="D128" s="7"/>
      <c r="E128" s="7" t="s">
        <v>13</v>
      </c>
      <c r="F128" s="5"/>
    </row>
    <row r="129" spans="1:6" x14ac:dyDescent="0.25">
      <c r="A129" s="24" t="s">
        <v>262</v>
      </c>
      <c r="B129" s="13" t="s">
        <v>263</v>
      </c>
      <c r="C129" s="9" t="str">
        <f t="shared" si="11"/>
        <v/>
      </c>
      <c r="D129" s="7"/>
      <c r="E129" s="7" t="s">
        <v>13</v>
      </c>
      <c r="F129" s="5"/>
    </row>
    <row r="130" spans="1:6" x14ac:dyDescent="0.25">
      <c r="A130" s="24" t="s">
        <v>264</v>
      </c>
      <c r="B130" s="13" t="s">
        <v>265</v>
      </c>
      <c r="C130" s="9" t="str">
        <f t="shared" si="11"/>
        <v/>
      </c>
      <c r="D130" s="7"/>
      <c r="E130" s="7" t="s">
        <v>13</v>
      </c>
      <c r="F130" s="5"/>
    </row>
    <row r="131" spans="1:6" x14ac:dyDescent="0.25">
      <c r="A131" s="24" t="s">
        <v>266</v>
      </c>
      <c r="B131" s="13" t="s">
        <v>267</v>
      </c>
      <c r="C131" s="9" t="str">
        <f t="shared" si="11"/>
        <v/>
      </c>
      <c r="D131" s="7"/>
      <c r="E131" s="7" t="s">
        <v>13</v>
      </c>
      <c r="F131" s="5"/>
    </row>
    <row r="132" spans="1:6" x14ac:dyDescent="0.25">
      <c r="A132" s="24" t="s">
        <v>268</v>
      </c>
      <c r="B132" s="13" t="s">
        <v>269</v>
      </c>
      <c r="C132" s="9" t="str">
        <f t="shared" si="11"/>
        <v/>
      </c>
      <c r="D132" s="7"/>
      <c r="E132" s="7" t="s">
        <v>13</v>
      </c>
      <c r="F132" s="5"/>
    </row>
    <row r="133" spans="1:6" x14ac:dyDescent="0.25">
      <c r="A133" s="23" t="s">
        <v>270</v>
      </c>
      <c r="B133" s="32" t="s">
        <v>271</v>
      </c>
      <c r="C133" s="33"/>
      <c r="D133" s="29"/>
      <c r="E133" s="29"/>
      <c r="F133" s="30"/>
    </row>
    <row r="134" spans="1:6" x14ac:dyDescent="0.25">
      <c r="A134" s="24" t="s">
        <v>272</v>
      </c>
      <c r="B134" s="13" t="s">
        <v>273</v>
      </c>
      <c r="C134" s="9"/>
      <c r="D134" s="7" t="s">
        <v>13</v>
      </c>
      <c r="E134" s="7" t="s">
        <v>13</v>
      </c>
      <c r="F134" s="6"/>
    </row>
    <row r="135" spans="1:6" x14ac:dyDescent="0.25">
      <c r="A135" s="24" t="s">
        <v>274</v>
      </c>
      <c r="B135" s="13" t="s">
        <v>275</v>
      </c>
      <c r="C135" s="9"/>
      <c r="D135" s="7" t="s">
        <v>13</v>
      </c>
      <c r="E135" s="7" t="s">
        <v>13</v>
      </c>
      <c r="F135" s="5"/>
    </row>
    <row r="136" spans="1:6" x14ac:dyDescent="0.25">
      <c r="A136" s="24" t="s">
        <v>276</v>
      </c>
      <c r="B136" s="13" t="s">
        <v>277</v>
      </c>
      <c r="C136" s="9"/>
      <c r="D136" s="7" t="s">
        <v>13</v>
      </c>
      <c r="E136" s="7" t="s">
        <v>13</v>
      </c>
      <c r="F136" s="5"/>
    </row>
    <row r="137" spans="1:6" x14ac:dyDescent="0.25">
      <c r="A137" s="24" t="s">
        <v>278</v>
      </c>
      <c r="B137" s="13" t="s">
        <v>279</v>
      </c>
      <c r="C137" s="9"/>
      <c r="D137" s="7" t="s">
        <v>13</v>
      </c>
      <c r="E137" s="7" t="s">
        <v>13</v>
      </c>
      <c r="F137" s="5"/>
    </row>
    <row r="138" spans="1:6" x14ac:dyDescent="0.25">
      <c r="A138" s="24" t="s">
        <v>280</v>
      </c>
      <c r="B138" s="13" t="s">
        <v>281</v>
      </c>
      <c r="C138" s="9"/>
      <c r="D138" s="7" t="s">
        <v>13</v>
      </c>
      <c r="E138" s="7" t="s">
        <v>13</v>
      </c>
      <c r="F138" s="5"/>
    </row>
    <row r="139" spans="1:6" x14ac:dyDescent="0.25">
      <c r="A139" s="24" t="s">
        <v>282</v>
      </c>
      <c r="B139" s="13" t="s">
        <v>283</v>
      </c>
      <c r="C139" s="9"/>
      <c r="D139" s="7" t="s">
        <v>13</v>
      </c>
      <c r="E139" s="7" t="s">
        <v>13</v>
      </c>
      <c r="F139" s="5"/>
    </row>
    <row r="140" spans="1:6" ht="22.5" x14ac:dyDescent="0.25">
      <c r="A140" s="24" t="s">
        <v>284</v>
      </c>
      <c r="B140" s="13" t="s">
        <v>285</v>
      </c>
      <c r="C140" s="9"/>
      <c r="D140" s="7" t="s">
        <v>13</v>
      </c>
      <c r="E140" s="7" t="s">
        <v>13</v>
      </c>
      <c r="F140" s="5"/>
    </row>
    <row r="141" spans="1:6" ht="22.5" x14ac:dyDescent="0.25">
      <c r="A141" s="24" t="s">
        <v>286</v>
      </c>
      <c r="B141" s="13" t="s">
        <v>287</v>
      </c>
      <c r="C141" s="9"/>
      <c r="D141" s="7" t="s">
        <v>13</v>
      </c>
      <c r="E141" s="7" t="s">
        <v>13</v>
      </c>
      <c r="F141" s="5"/>
    </row>
    <row r="142" spans="1:6" x14ac:dyDescent="0.25">
      <c r="A142" s="24" t="s">
        <v>288</v>
      </c>
      <c r="B142" s="13" t="s">
        <v>289</v>
      </c>
      <c r="C142" s="9" t="str">
        <f t="shared" ref="C142" si="12">IF($F$2="miinimummeetmed","ei kohaldu","")</f>
        <v>ei kohaldu</v>
      </c>
      <c r="D142" s="7" t="s">
        <v>13</v>
      </c>
      <c r="E142" s="7" t="s">
        <v>13</v>
      </c>
      <c r="F142" s="5"/>
    </row>
    <row r="143" spans="1:6" x14ac:dyDescent="0.25">
      <c r="A143" s="23" t="s">
        <v>290</v>
      </c>
      <c r="B143" s="27" t="s">
        <v>291</v>
      </c>
      <c r="C143" s="28"/>
      <c r="D143" s="29"/>
      <c r="E143" s="29"/>
      <c r="F143" s="30"/>
    </row>
    <row r="144" spans="1:6" x14ac:dyDescent="0.25">
      <c r="A144" s="24" t="s">
        <v>292</v>
      </c>
      <c r="B144" s="13" t="s">
        <v>293</v>
      </c>
      <c r="C144" s="9"/>
      <c r="D144" s="7" t="s">
        <v>13</v>
      </c>
      <c r="E144" s="7" t="s">
        <v>13</v>
      </c>
      <c r="F144" s="5"/>
    </row>
    <row r="145" spans="1:6" x14ac:dyDescent="0.25">
      <c r="A145" s="22" t="s">
        <v>294</v>
      </c>
      <c r="B145" s="13" t="s">
        <v>295</v>
      </c>
      <c r="C145" s="9"/>
      <c r="D145" s="7"/>
      <c r="E145" s="7" t="s">
        <v>13</v>
      </c>
      <c r="F145" s="5"/>
    </row>
    <row r="146" spans="1:6" ht="22.5" x14ac:dyDescent="0.25">
      <c r="A146" s="24" t="s">
        <v>296</v>
      </c>
      <c r="B146" s="13" t="s">
        <v>297</v>
      </c>
      <c r="C146" s="9"/>
      <c r="D146" s="7"/>
      <c r="E146" s="7" t="s">
        <v>13</v>
      </c>
      <c r="F146" s="5"/>
    </row>
    <row r="147" spans="1:6" ht="22.5" x14ac:dyDescent="0.25">
      <c r="A147" s="22" t="s">
        <v>298</v>
      </c>
      <c r="B147" s="13" t="s">
        <v>299</v>
      </c>
      <c r="C147" s="9"/>
      <c r="D147" s="7"/>
      <c r="E147" s="7" t="s">
        <v>13</v>
      </c>
      <c r="F147" s="5"/>
    </row>
    <row r="148" spans="1:6" x14ac:dyDescent="0.25">
      <c r="A148" s="24" t="s">
        <v>300</v>
      </c>
      <c r="B148" s="13" t="s">
        <v>301</v>
      </c>
      <c r="C148" s="9" t="str">
        <f t="shared" ref="C148:C150" si="13">IF($F$2="miinimummeetmed","ei kohaldu","")</f>
        <v>ei kohaldu</v>
      </c>
      <c r="D148" s="7"/>
      <c r="E148" s="7" t="s">
        <v>13</v>
      </c>
      <c r="F148" s="5"/>
    </row>
    <row r="149" spans="1:6" x14ac:dyDescent="0.25">
      <c r="A149" s="24" t="s">
        <v>302</v>
      </c>
      <c r="B149" s="13" t="s">
        <v>303</v>
      </c>
      <c r="C149" s="9" t="str">
        <f t="shared" si="13"/>
        <v>ei kohaldu</v>
      </c>
      <c r="D149" s="7"/>
      <c r="E149" s="7" t="s">
        <v>13</v>
      </c>
      <c r="F149" s="5"/>
    </row>
    <row r="150" spans="1:6" x14ac:dyDescent="0.25">
      <c r="A150" s="24" t="s">
        <v>304</v>
      </c>
      <c r="B150" s="13" t="s">
        <v>305</v>
      </c>
      <c r="C150" s="9" t="str">
        <f t="shared" si="13"/>
        <v>ei kohaldu</v>
      </c>
      <c r="D150" s="7"/>
      <c r="E150" s="7" t="s">
        <v>13</v>
      </c>
      <c r="F150" s="5"/>
    </row>
  </sheetData>
  <mergeCells count="1">
    <mergeCell ref="B2:E2"/>
  </mergeCells>
  <conditionalFormatting sqref="C3:C1048576">
    <cfRule type="cellIs" dxfId="1" priority="5" operator="equal">
      <formula>"ei"</formula>
    </cfRule>
    <cfRule type="cellIs" dxfId="0" priority="7" operator="equal">
      <formula>"jah"</formula>
    </cfRule>
  </conditionalFormatting>
  <dataValidations count="2">
    <dataValidation type="list" allowBlank="1" showInputMessage="1" showErrorMessage="1" sqref="F2" xr:uid="{B45CA3E4-B5AB-4A07-B720-B83F4441F2FE}">
      <formula1>$I$10:$I$11</formula1>
    </dataValidation>
    <dataValidation type="list" allowBlank="1" showInputMessage="1" showErrorMessage="1" sqref="C3:C1048576" xr:uid="{A56DE2CA-1AB2-4789-896F-A2EF4720AC27}">
      <formula1>$I$6:$I$8</formula1>
    </dataValidation>
  </dataValidations>
  <pageMargins left="0.35" right="0.19685039370078741" top="0.74803149606299213" bottom="0.74803149606299213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3EBE023BF9C34BB62A80050EA21CD9" ma:contentTypeVersion="19" ma:contentTypeDescription="Loo uus dokument" ma:contentTypeScope="" ma:versionID="86d724200fc177bcd55d9c0d21947d6a">
  <xsd:schema xmlns:xsd="http://www.w3.org/2001/XMLSchema" xmlns:xs="http://www.w3.org/2001/XMLSchema" xmlns:p="http://schemas.microsoft.com/office/2006/metadata/properties" xmlns:ns2="3ef563e4-a684-4eea-bca7-75b3817198a1" xmlns:ns3="23825f18-a025-4d7c-842d-029e8d8147a0" targetNamespace="http://schemas.microsoft.com/office/2006/metadata/properties" ma:root="true" ma:fieldsID="47c0b860914ebceaecfc452288300758" ns2:_="" ns3:_="">
    <xsd:import namespace="3ef563e4-a684-4eea-bca7-75b3817198a1"/>
    <xsd:import namespace="23825f18-a025-4d7c-842d-029e8d814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2:Jrknr" minOccurs="0"/>
                <xsd:element ref="ns2:MediaServiceObjectDetectorVersions" minOccurs="0"/>
                <xsd:element ref="ns2:MediaServiceSearchProperties" minOccurs="0"/>
                <xsd:element ref="ns2:_x0032_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563e4-a684-4eea-bca7-75b381719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c978271f-27e5-43dd-9024-7121501f81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Jrknr" ma:index="23" nillable="true" ma:displayName="Jrk nr" ma:default="1" ma:format="Dropdown" ma:indexed="true" ma:internalName="Jrknr" ma:percentage="FALSE">
      <xsd:simpleType>
        <xsd:restriction base="dms:Number">
          <xsd:minInclusive value="1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2_025" ma:index="26" nillable="true" ma:displayName="2025" ma:format="Dropdown" ma:internalName="_x0032_025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25f18-a025-4d7c-842d-029e8d8147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f563e4-a684-4eea-bca7-75b3817198a1">
      <Terms xmlns="http://schemas.microsoft.com/office/infopath/2007/PartnerControls"/>
    </lcf76f155ced4ddcb4097134ff3c332f>
    <Jrknr xmlns="3ef563e4-a684-4eea-bca7-75b3817198a1">1</Jrknr>
    <_x0032_025 xmlns="3ef563e4-a684-4eea-bca7-75b3817198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45039-57E2-4A8F-A5AD-C3FFD6CCC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563e4-a684-4eea-bca7-75b3817198a1"/>
    <ds:schemaRef ds:uri="23825f18-a025-4d7c-842d-029e8d814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BBD0FC-93B7-45E4-9B72-49AD4A253446}">
  <ds:schemaRefs>
    <ds:schemaRef ds:uri="http://schemas.microsoft.com/office/2006/metadata/properties"/>
    <ds:schemaRef ds:uri="http://schemas.microsoft.com/office/infopath/2007/PartnerControls"/>
    <ds:schemaRef ds:uri="3ef563e4-a684-4eea-bca7-75b3817198a1"/>
  </ds:schemaRefs>
</ds:datastoreItem>
</file>

<file path=customXml/itemProps3.xml><?xml version="1.0" encoding="utf-8"?>
<ds:datastoreItem xmlns:ds="http://schemas.openxmlformats.org/officeDocument/2006/customXml" ds:itemID="{7CE771EC-16BF-4F35-8EF6-71D25376C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Enesekontroll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Tiia Ots</dc:creator>
  <cp:keywords/>
  <dc:description/>
  <cp:lastModifiedBy>Katrin Tiirman</cp:lastModifiedBy>
  <cp:revision/>
  <dcterms:created xsi:type="dcterms:W3CDTF">2022-08-02T10:55:42Z</dcterms:created>
  <dcterms:modified xsi:type="dcterms:W3CDTF">2025-03-06T12:46:00Z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950e1f-37cc-4cac-8c2e-edad145e5d37_Enabled">
    <vt:lpwstr>true</vt:lpwstr>
  </property>
  <property fmtid="{D5CDD505-2E9C-101B-9397-08002B2CF9AE}" pid="3" name="MSIP_Label_d2950e1f-37cc-4cac-8c2e-edad145e5d37_SetDate">
    <vt:lpwstr>2022-08-02T11:01:11Z</vt:lpwstr>
  </property>
  <property fmtid="{D5CDD505-2E9C-101B-9397-08002B2CF9AE}" pid="4" name="MSIP_Label_d2950e1f-37cc-4cac-8c2e-edad145e5d37_Method">
    <vt:lpwstr>Privileged</vt:lpwstr>
  </property>
  <property fmtid="{D5CDD505-2E9C-101B-9397-08002B2CF9AE}" pid="5" name="MSIP_Label_d2950e1f-37cc-4cac-8c2e-edad145e5d37_Name">
    <vt:lpwstr>Public label</vt:lpwstr>
  </property>
  <property fmtid="{D5CDD505-2E9C-101B-9397-08002B2CF9AE}" pid="6" name="MSIP_Label_d2950e1f-37cc-4cac-8c2e-edad145e5d37_SiteId">
    <vt:lpwstr>6dcf1e6c-b1a1-414d-8e68-fe0c493093dc</vt:lpwstr>
  </property>
  <property fmtid="{D5CDD505-2E9C-101B-9397-08002B2CF9AE}" pid="7" name="MSIP_Label_d2950e1f-37cc-4cac-8c2e-edad145e5d37_ActionId">
    <vt:lpwstr>d275d62f-9674-4e8a-bdab-2fb570b0e085</vt:lpwstr>
  </property>
  <property fmtid="{D5CDD505-2E9C-101B-9397-08002B2CF9AE}" pid="8" name="MSIP_Label_d2950e1f-37cc-4cac-8c2e-edad145e5d37_ContentBits">
    <vt:lpwstr>0</vt:lpwstr>
  </property>
  <property fmtid="{D5CDD505-2E9C-101B-9397-08002B2CF9AE}" pid="9" name="ContentTypeId">
    <vt:lpwstr>0x010100583EBE023BF9C34BB62A80050EA21CD9</vt:lpwstr>
  </property>
  <property fmtid="{D5CDD505-2E9C-101B-9397-08002B2CF9AE}" pid="10" name="MediaServiceImageTags">
    <vt:lpwstr/>
  </property>
</Properties>
</file>